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ur\Desktop\"/>
    </mc:Choice>
  </mc:AlternateContent>
  <xr:revisionPtr revIDLastSave="0" documentId="8_{EE4A0498-CA60-47FE-85DF-29CEBD6E5652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Liste des clubs" sheetId="10" r:id="rId1"/>
    <sheet name="Lincent" sheetId="1" r:id="rId2"/>
    <sheet name="Beyne" sheetId="9" r:id="rId3"/>
    <sheet name="Beyne 2" sheetId="12" r:id="rId4"/>
    <sheet name="Spa" sheetId="4" r:id="rId5"/>
    <sheet name="Neupré" sheetId="7" r:id="rId6"/>
    <sheet name="Total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8" l="1"/>
  <c r="I46" i="8" s="1"/>
  <c r="G43" i="8"/>
  <c r="I43" i="8" s="1"/>
  <c r="G31" i="8"/>
  <c r="I31" i="8" s="1"/>
  <c r="G35" i="8"/>
  <c r="H11" i="7" l="1"/>
  <c r="H19" i="7"/>
  <c r="H30" i="7"/>
  <c r="G38" i="8" l="1"/>
  <c r="G41" i="8"/>
  <c r="H41" i="8"/>
  <c r="G55" i="8"/>
  <c r="I41" i="8" l="1"/>
  <c r="I38" i="8"/>
  <c r="I55" i="8"/>
  <c r="G61" i="8"/>
  <c r="I61" i="8" l="1"/>
  <c r="G13" i="4"/>
  <c r="H13" i="4"/>
  <c r="I13" i="4" s="1"/>
  <c r="G12" i="4"/>
  <c r="H12" i="4"/>
  <c r="G14" i="4"/>
  <c r="H14" i="4"/>
  <c r="I14" i="4" s="1"/>
  <c r="G15" i="4"/>
  <c r="H15" i="4"/>
  <c r="G16" i="4"/>
  <c r="H16" i="4"/>
  <c r="G17" i="4"/>
  <c r="H17" i="4"/>
  <c r="I17" i="4" s="1"/>
  <c r="G18" i="4"/>
  <c r="H18" i="4"/>
  <c r="G19" i="4"/>
  <c r="H19" i="4"/>
  <c r="G20" i="4"/>
  <c r="H20" i="4"/>
  <c r="G21" i="4"/>
  <c r="H21" i="4"/>
  <c r="G22" i="4"/>
  <c r="H22" i="4"/>
  <c r="I22" i="4" s="1"/>
  <c r="G23" i="4"/>
  <c r="H23" i="4"/>
  <c r="G25" i="4"/>
  <c r="H25" i="4"/>
  <c r="G27" i="4"/>
  <c r="H27" i="4"/>
  <c r="G28" i="4"/>
  <c r="H28" i="4"/>
  <c r="I28" i="4" s="1"/>
  <c r="G29" i="4"/>
  <c r="H29" i="4"/>
  <c r="I29" i="4" s="1"/>
  <c r="G30" i="4"/>
  <c r="H30" i="4"/>
  <c r="I30" i="4" s="1"/>
  <c r="G31" i="4"/>
  <c r="H31" i="4"/>
  <c r="G24" i="4"/>
  <c r="H24" i="4"/>
  <c r="G32" i="4"/>
  <c r="H32" i="4"/>
  <c r="G26" i="4"/>
  <c r="H26" i="4"/>
  <c r="I26" i="4" s="1"/>
  <c r="G11" i="4"/>
  <c r="H3" i="4"/>
  <c r="H4" i="4"/>
  <c r="H5" i="4"/>
  <c r="H6" i="4"/>
  <c r="H7" i="4"/>
  <c r="H9" i="4"/>
  <c r="H8" i="4"/>
  <c r="H10" i="4"/>
  <c r="H11" i="4"/>
  <c r="G7" i="4"/>
  <c r="G6" i="4"/>
  <c r="G5" i="4"/>
  <c r="G3" i="4"/>
  <c r="G4" i="4"/>
  <c r="G9" i="4"/>
  <c r="I9" i="4" s="1"/>
  <c r="G8" i="4"/>
  <c r="I8" i="4" s="1"/>
  <c r="G10" i="4"/>
  <c r="G2" i="4"/>
  <c r="I31" i="4" l="1"/>
  <c r="I12" i="4"/>
  <c r="I15" i="4"/>
  <c r="I7" i="4"/>
  <c r="I16" i="4"/>
  <c r="I32" i="4"/>
  <c r="I24" i="4"/>
  <c r="I25" i="4"/>
  <c r="I27" i="4"/>
  <c r="I23" i="4"/>
  <c r="I21" i="4"/>
  <c r="I19" i="4"/>
  <c r="I20" i="4"/>
  <c r="I18" i="4"/>
  <c r="I6" i="4"/>
  <c r="I11" i="4"/>
  <c r="G45" i="8"/>
  <c r="H45" i="8"/>
  <c r="G12" i="8"/>
  <c r="G21" i="12"/>
  <c r="H21" i="12"/>
  <c r="G22" i="12"/>
  <c r="H22" i="12"/>
  <c r="I22" i="12" s="1"/>
  <c r="H23" i="12"/>
  <c r="G23" i="12"/>
  <c r="H17" i="12"/>
  <c r="G17" i="12"/>
  <c r="H12" i="12"/>
  <c r="G12" i="12"/>
  <c r="H14" i="12"/>
  <c r="G14" i="12"/>
  <c r="H24" i="12"/>
  <c r="G24" i="12"/>
  <c r="H4" i="12"/>
  <c r="G4" i="12"/>
  <c r="H15" i="12"/>
  <c r="G15" i="12"/>
  <c r="H18" i="12"/>
  <c r="G18" i="12"/>
  <c r="H10" i="12"/>
  <c r="G10" i="12"/>
  <c r="H16" i="12"/>
  <c r="I16" i="12" s="1"/>
  <c r="G16" i="12"/>
  <c r="H9" i="12"/>
  <c r="G9" i="12"/>
  <c r="H19" i="12"/>
  <c r="G19" i="12"/>
  <c r="H13" i="12"/>
  <c r="G13" i="12"/>
  <c r="H11" i="12"/>
  <c r="G11" i="12"/>
  <c r="H8" i="12"/>
  <c r="G8" i="12"/>
  <c r="H20" i="12"/>
  <c r="G20" i="12"/>
  <c r="H6" i="12"/>
  <c r="G6" i="12"/>
  <c r="H5" i="12"/>
  <c r="G5" i="12"/>
  <c r="H7" i="12"/>
  <c r="G7" i="12"/>
  <c r="H3" i="12"/>
  <c r="G3" i="12"/>
  <c r="H2" i="12"/>
  <c r="G2" i="12"/>
  <c r="I12" i="8" l="1"/>
  <c r="I45" i="8"/>
  <c r="I21" i="12"/>
  <c r="I20" i="12"/>
  <c r="I19" i="12"/>
  <c r="I15" i="12"/>
  <c r="I23" i="12"/>
  <c r="I18" i="12"/>
  <c r="N32" i="12"/>
  <c r="I24" i="12"/>
  <c r="I14" i="12"/>
  <c r="I5" i="12"/>
  <c r="I17" i="12"/>
  <c r="I2" i="12"/>
  <c r="I7" i="12"/>
  <c r="I8" i="12"/>
  <c r="I3" i="12"/>
  <c r="I12" i="12"/>
  <c r="I6" i="12"/>
  <c r="I4" i="12"/>
  <c r="I9" i="12"/>
  <c r="I10" i="12"/>
  <c r="I11" i="12"/>
  <c r="I13" i="12"/>
  <c r="G73" i="8"/>
  <c r="H73" i="8"/>
  <c r="G44" i="8"/>
  <c r="G27" i="8"/>
  <c r="G7" i="8"/>
  <c r="G5" i="8"/>
  <c r="I73" i="8" l="1"/>
  <c r="I44" i="8"/>
  <c r="I7" i="8"/>
  <c r="I27" i="8"/>
  <c r="I5" i="8"/>
  <c r="H69" i="8"/>
  <c r="H70" i="8"/>
  <c r="H72" i="8"/>
  <c r="H74" i="8"/>
  <c r="H71" i="8"/>
  <c r="G13" i="8"/>
  <c r="G3" i="8"/>
  <c r="G4" i="8"/>
  <c r="G23" i="8"/>
  <c r="G8" i="8"/>
  <c r="G24" i="8"/>
  <c r="G16" i="8"/>
  <c r="G26" i="8"/>
  <c r="G21" i="8"/>
  <c r="G30" i="8"/>
  <c r="G6" i="8"/>
  <c r="G32" i="8"/>
  <c r="G33" i="8"/>
  <c r="G10" i="8"/>
  <c r="G14" i="8"/>
  <c r="G37" i="8"/>
  <c r="G34" i="8"/>
  <c r="G9" i="8"/>
  <c r="G39" i="8"/>
  <c r="G40" i="8"/>
  <c r="G28" i="8"/>
  <c r="G18" i="8"/>
  <c r="G25" i="8"/>
  <c r="G17" i="8"/>
  <c r="G22" i="8"/>
  <c r="G11" i="8"/>
  <c r="G47" i="8"/>
  <c r="G48" i="8"/>
  <c r="G49" i="8"/>
  <c r="G50" i="8"/>
  <c r="G53" i="8"/>
  <c r="G54" i="8"/>
  <c r="G15" i="8"/>
  <c r="G20" i="8"/>
  <c r="G56" i="8"/>
  <c r="G52" i="8"/>
  <c r="G57" i="8"/>
  <c r="G29" i="8"/>
  <c r="G58" i="8"/>
  <c r="G59" i="8"/>
  <c r="G42" i="8"/>
  <c r="G60" i="8"/>
  <c r="G19" i="8"/>
  <c r="G62" i="8"/>
  <c r="G63" i="8"/>
  <c r="G64" i="8"/>
  <c r="G65" i="8"/>
  <c r="G66" i="8"/>
  <c r="G67" i="8"/>
  <c r="G51" i="8"/>
  <c r="G68" i="8"/>
  <c r="G69" i="8"/>
  <c r="G70" i="8"/>
  <c r="G36" i="8"/>
  <c r="G72" i="8"/>
  <c r="G74" i="8"/>
  <c r="G71" i="8"/>
  <c r="G2" i="8"/>
  <c r="G12" i="1"/>
  <c r="G18" i="1"/>
  <c r="G35" i="1"/>
  <c r="G27" i="1" l="1"/>
  <c r="G3" i="1"/>
  <c r="H3" i="1"/>
  <c r="G38" i="1"/>
  <c r="H38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60" i="1"/>
  <c r="H60" i="1"/>
  <c r="G55" i="1"/>
  <c r="H55" i="1"/>
  <c r="G56" i="1"/>
  <c r="H56" i="1"/>
  <c r="G57" i="1"/>
  <c r="H57" i="1"/>
  <c r="G58" i="1"/>
  <c r="H58" i="1"/>
  <c r="G59" i="1"/>
  <c r="H59" i="1"/>
  <c r="G61" i="1"/>
  <c r="H61" i="1"/>
  <c r="I45" i="1" l="1"/>
  <c r="I58" i="1"/>
  <c r="I51" i="1"/>
  <c r="I47" i="1"/>
  <c r="I57" i="1"/>
  <c r="I55" i="1"/>
  <c r="I50" i="1"/>
  <c r="I48" i="1"/>
  <c r="I46" i="1"/>
  <c r="I60" i="1"/>
  <c r="I53" i="1"/>
  <c r="I61" i="1"/>
  <c r="I3" i="1"/>
  <c r="I38" i="1"/>
  <c r="I54" i="1"/>
  <c r="I52" i="1"/>
  <c r="I49" i="1"/>
  <c r="I59" i="1"/>
  <c r="I56" i="1"/>
  <c r="I22" i="8"/>
  <c r="H32" i="8"/>
  <c r="H68" i="8"/>
  <c r="H51" i="8"/>
  <c r="I14" i="8" l="1"/>
  <c r="I32" i="8"/>
  <c r="H35" i="8"/>
  <c r="H39" i="8"/>
  <c r="H40" i="8"/>
  <c r="H48" i="8"/>
  <c r="H50" i="8"/>
  <c r="H34" i="8"/>
  <c r="H56" i="8"/>
  <c r="H65" i="8"/>
  <c r="G17" i="9"/>
  <c r="I40" i="8" l="1"/>
  <c r="I35" i="8"/>
  <c r="I65" i="8"/>
  <c r="I39" i="8"/>
  <c r="I17" i="8"/>
  <c r="I48" i="8"/>
  <c r="I50" i="8"/>
  <c r="I34" i="8"/>
  <c r="I56" i="8"/>
  <c r="I11" i="8"/>
  <c r="H67" i="8"/>
  <c r="H66" i="8"/>
  <c r="H58" i="8"/>
  <c r="H49" i="8"/>
  <c r="H64" i="8"/>
  <c r="H63" i="8"/>
  <c r="H62" i="8"/>
  <c r="H60" i="8"/>
  <c r="H59" i="8"/>
  <c r="H29" i="8"/>
  <c r="H57" i="8"/>
  <c r="H23" i="8"/>
  <c r="H54" i="8"/>
  <c r="H53" i="8"/>
  <c r="H37" i="8"/>
  <c r="H47" i="8"/>
  <c r="H33" i="8"/>
  <c r="H25" i="8"/>
  <c r="H26" i="8"/>
  <c r="H30" i="8"/>
  <c r="H21" i="8"/>
  <c r="H24" i="8"/>
  <c r="H13" i="8"/>
  <c r="G4" i="1"/>
  <c r="G5" i="1"/>
  <c r="G6" i="1"/>
  <c r="G30" i="1"/>
  <c r="G9" i="1"/>
  <c r="H6" i="1"/>
  <c r="H27" i="1"/>
  <c r="H35" i="1"/>
  <c r="G29" i="1"/>
  <c r="H29" i="1"/>
  <c r="G28" i="1"/>
  <c r="H28" i="1"/>
  <c r="H4" i="1"/>
  <c r="G41" i="1"/>
  <c r="H41" i="1"/>
  <c r="G33" i="1"/>
  <c r="H33" i="1"/>
  <c r="G44" i="1"/>
  <c r="H44" i="1"/>
  <c r="G25" i="1"/>
  <c r="H25" i="1"/>
  <c r="G39" i="1"/>
  <c r="H39" i="1"/>
  <c r="I25" i="8" l="1"/>
  <c r="I59" i="8"/>
  <c r="I63" i="8"/>
  <c r="I9" i="8"/>
  <c r="I26" i="8"/>
  <c r="I57" i="8"/>
  <c r="I60" i="8"/>
  <c r="I49" i="8"/>
  <c r="I66" i="8"/>
  <c r="I18" i="8"/>
  <c r="I47" i="8"/>
  <c r="I54" i="8"/>
  <c r="I29" i="8"/>
  <c r="I67" i="8"/>
  <c r="I8" i="8"/>
  <c r="I6" i="8"/>
  <c r="I53" i="8"/>
  <c r="I28" i="8"/>
  <c r="I15" i="8"/>
  <c r="I62" i="8"/>
  <c r="I10" i="8"/>
  <c r="I23" i="8"/>
  <c r="I33" i="8"/>
  <c r="I21" i="8"/>
  <c r="I24" i="8"/>
  <c r="I16" i="8"/>
  <c r="I13" i="8"/>
  <c r="I2" i="8"/>
  <c r="I3" i="8"/>
  <c r="I30" i="8"/>
  <c r="I4" i="8"/>
  <c r="I37" i="8"/>
  <c r="I20" i="8"/>
  <c r="I52" i="8"/>
  <c r="I42" i="8"/>
  <c r="I58" i="8"/>
  <c r="I19" i="8"/>
  <c r="I64" i="8"/>
  <c r="I6" i="1"/>
  <c r="I29" i="1"/>
  <c r="I39" i="1"/>
  <c r="I25" i="1"/>
  <c r="I33" i="1"/>
  <c r="I28" i="1"/>
  <c r="I4" i="1"/>
  <c r="I41" i="1"/>
  <c r="I35" i="1"/>
  <c r="I44" i="1"/>
  <c r="G9" i="7"/>
  <c r="G7" i="7"/>
  <c r="G8" i="7"/>
  <c r="G20" i="7"/>
  <c r="G10" i="7"/>
  <c r="G6" i="7"/>
  <c r="G5" i="7"/>
  <c r="G16" i="7"/>
  <c r="G17" i="7"/>
  <c r="G30" i="7"/>
  <c r="G23" i="7"/>
  <c r="G18" i="7"/>
  <c r="G24" i="7"/>
  <c r="G21" i="7"/>
  <c r="G29" i="7"/>
  <c r="G32" i="7"/>
  <c r="G27" i="7"/>
  <c r="G26" i="7"/>
  <c r="G15" i="7"/>
  <c r="G28" i="7"/>
  <c r="G31" i="7"/>
  <c r="H21" i="7" l="1"/>
  <c r="I21" i="7" s="1"/>
  <c r="H20" i="7"/>
  <c r="H32" i="7"/>
  <c r="H29" i="7"/>
  <c r="H27" i="7"/>
  <c r="I27" i="7" l="1"/>
  <c r="I20" i="7"/>
  <c r="I32" i="7"/>
  <c r="I29" i="7"/>
  <c r="H31" i="7"/>
  <c r="H28" i="7"/>
  <c r="H18" i="7"/>
  <c r="H17" i="7"/>
  <c r="G11" i="7"/>
  <c r="I17" i="7" l="1"/>
  <c r="I31" i="7"/>
  <c r="I28" i="7"/>
  <c r="I11" i="7"/>
  <c r="I18" i="7"/>
  <c r="I36" i="8" l="1"/>
  <c r="I72" i="8"/>
  <c r="I71" i="8"/>
  <c r="I70" i="8" l="1"/>
  <c r="I51" i="8"/>
  <c r="I74" i="8"/>
  <c r="I69" i="8"/>
  <c r="I68" i="8"/>
  <c r="I10" i="4" l="1"/>
  <c r="I4" i="4" l="1"/>
  <c r="H13" i="9" l="1"/>
  <c r="G13" i="9"/>
  <c r="H21" i="9"/>
  <c r="G21" i="9"/>
  <c r="H10" i="9"/>
  <c r="G10" i="9"/>
  <c r="H4" i="9"/>
  <c r="G4" i="9"/>
  <c r="H15" i="9"/>
  <c r="G15" i="9"/>
  <c r="H17" i="9"/>
  <c r="H7" i="9"/>
  <c r="G7" i="9"/>
  <c r="H22" i="9"/>
  <c r="G22" i="9"/>
  <c r="H19" i="9"/>
  <c r="G19" i="9"/>
  <c r="H12" i="9"/>
  <c r="G12" i="9"/>
  <c r="H5" i="9"/>
  <c r="G5" i="9"/>
  <c r="H9" i="9"/>
  <c r="G9" i="9"/>
  <c r="H18" i="9"/>
  <c r="G18" i="9"/>
  <c r="H16" i="9"/>
  <c r="G16" i="9"/>
  <c r="H11" i="9"/>
  <c r="G11" i="9"/>
  <c r="H6" i="9"/>
  <c r="G6" i="9"/>
  <c r="H3" i="9"/>
  <c r="G3" i="9"/>
  <c r="H2" i="9"/>
  <c r="G2" i="9"/>
  <c r="H14" i="9"/>
  <c r="G14" i="9"/>
  <c r="H20" i="9"/>
  <c r="G20" i="9"/>
  <c r="H8" i="9"/>
  <c r="G8" i="9"/>
  <c r="I7" i="9" l="1"/>
  <c r="I4" i="9"/>
  <c r="I16" i="9"/>
  <c r="I21" i="9"/>
  <c r="I14" i="9"/>
  <c r="I19" i="9"/>
  <c r="I3" i="9"/>
  <c r="I18" i="9"/>
  <c r="I8" i="9"/>
  <c r="I6" i="9"/>
  <c r="I5" i="9"/>
  <c r="I15" i="9"/>
  <c r="I13" i="9"/>
  <c r="I20" i="9"/>
  <c r="I2" i="9"/>
  <c r="I11" i="9"/>
  <c r="I12" i="9"/>
  <c r="I22" i="9"/>
  <c r="I10" i="9"/>
  <c r="I9" i="9"/>
  <c r="I17" i="9"/>
  <c r="G22" i="1"/>
  <c r="H2" i="4" l="1"/>
  <c r="G40" i="1" l="1"/>
  <c r="H40" i="1"/>
  <c r="H22" i="1"/>
  <c r="G13" i="1"/>
  <c r="H13" i="1"/>
  <c r="I40" i="1" l="1"/>
  <c r="I22" i="1"/>
  <c r="I13" i="1"/>
  <c r="H8" i="7" l="1"/>
  <c r="H22" i="7"/>
  <c r="H25" i="7"/>
  <c r="H12" i="7"/>
  <c r="H13" i="7"/>
  <c r="H10" i="7"/>
  <c r="H4" i="7"/>
  <c r="H9" i="7"/>
  <c r="H15" i="7"/>
  <c r="H5" i="7"/>
  <c r="H7" i="7"/>
  <c r="H3" i="7"/>
  <c r="H16" i="7"/>
  <c r="H6" i="7"/>
  <c r="H14" i="7"/>
  <c r="H26" i="7"/>
  <c r="H23" i="7"/>
  <c r="I23" i="7" s="1"/>
  <c r="H24" i="7"/>
  <c r="H2" i="7"/>
  <c r="G14" i="7"/>
  <c r="G19" i="7"/>
  <c r="G3" i="7"/>
  <c r="G4" i="7"/>
  <c r="G13" i="7"/>
  <c r="G12" i="7"/>
  <c r="G25" i="7"/>
  <c r="G22" i="7"/>
  <c r="G2" i="7"/>
  <c r="I10" i="7" l="1"/>
  <c r="I7" i="7"/>
  <c r="I13" i="7"/>
  <c r="I19" i="7"/>
  <c r="I30" i="7"/>
  <c r="I5" i="7"/>
  <c r="I16" i="7"/>
  <c r="I14" i="7"/>
  <c r="I3" i="7"/>
  <c r="I8" i="7"/>
  <c r="I25" i="7"/>
  <c r="I15" i="7"/>
  <c r="I4" i="7"/>
  <c r="I12" i="7"/>
  <c r="I24" i="7"/>
  <c r="I22" i="7"/>
  <c r="I9" i="7"/>
  <c r="I6" i="7"/>
  <c r="I26" i="7"/>
  <c r="I2" i="7"/>
  <c r="H32" i="1" l="1"/>
  <c r="H19" i="1"/>
  <c r="H20" i="1" l="1"/>
  <c r="G20" i="1"/>
  <c r="G19" i="1"/>
  <c r="H21" i="1"/>
  <c r="G21" i="1"/>
  <c r="H26" i="1"/>
  <c r="G26" i="1"/>
  <c r="H34" i="1"/>
  <c r="G34" i="1"/>
  <c r="H42" i="1"/>
  <c r="G42" i="1"/>
  <c r="H7" i="1"/>
  <c r="G7" i="1"/>
  <c r="H36" i="1"/>
  <c r="G36" i="1"/>
  <c r="H18" i="1"/>
  <c r="H24" i="1"/>
  <c r="G24" i="1"/>
  <c r="H16" i="1"/>
  <c r="G16" i="1"/>
  <c r="H37" i="1"/>
  <c r="G37" i="1"/>
  <c r="H17" i="1"/>
  <c r="G17" i="1"/>
  <c r="H43" i="1"/>
  <c r="G43" i="1"/>
  <c r="H30" i="1"/>
  <c r="I30" i="1" s="1"/>
  <c r="H11" i="1"/>
  <c r="G11" i="1"/>
  <c r="H14" i="1"/>
  <c r="G14" i="1"/>
  <c r="H10" i="1"/>
  <c r="G10" i="1"/>
  <c r="H2" i="1"/>
  <c r="G2" i="1"/>
  <c r="H23" i="1"/>
  <c r="G23" i="1"/>
  <c r="H31" i="1"/>
  <c r="G31" i="1"/>
  <c r="G32" i="1"/>
  <c r="H15" i="1"/>
  <c r="G15" i="1"/>
  <c r="H12" i="1"/>
  <c r="H8" i="1"/>
  <c r="G8" i="1"/>
  <c r="H9" i="1"/>
  <c r="H5" i="1"/>
  <c r="I24" i="1" l="1"/>
  <c r="I20" i="1"/>
  <c r="I14" i="1"/>
  <c r="I11" i="1"/>
  <c r="I18" i="1"/>
  <c r="I8" i="1"/>
  <c r="I43" i="1"/>
  <c r="I10" i="1"/>
  <c r="I34" i="1"/>
  <c r="I23" i="1"/>
  <c r="I5" i="1"/>
  <c r="I32" i="1"/>
  <c r="I7" i="1"/>
  <c r="I19" i="1"/>
  <c r="I9" i="1"/>
  <c r="I12" i="1"/>
  <c r="I2" i="1"/>
  <c r="I17" i="1"/>
  <c r="I42" i="1"/>
  <c r="I26" i="1"/>
  <c r="I15" i="1"/>
  <c r="I31" i="1"/>
  <c r="I37" i="1"/>
  <c r="I16" i="1"/>
  <c r="I36" i="1"/>
  <c r="I21" i="1"/>
  <c r="I27" i="1"/>
  <c r="I5" i="4" l="1"/>
  <c r="I3" i="4"/>
  <c r="I2" i="4"/>
</calcChain>
</file>

<file path=xl/sharedStrings.xml><?xml version="1.0" encoding="utf-8"?>
<sst xmlns="http://schemas.openxmlformats.org/spreadsheetml/2006/main" count="653" uniqueCount="432">
  <si>
    <t>place</t>
  </si>
  <si>
    <t>Club</t>
  </si>
  <si>
    <t>1ère place</t>
  </si>
  <si>
    <t>2ème place</t>
  </si>
  <si>
    <t>3ème place</t>
  </si>
  <si>
    <t>participation</t>
  </si>
  <si>
    <t>inscrits</t>
  </si>
  <si>
    <t>total</t>
  </si>
  <si>
    <t>moyenne</t>
  </si>
  <si>
    <t>J.C. Mosan</t>
  </si>
  <si>
    <t>Top niveau Tournai</t>
  </si>
  <si>
    <t>Namurois</t>
  </si>
  <si>
    <t>Kanido Herseaux</t>
  </si>
  <si>
    <t>Ryu Sportcity</t>
  </si>
  <si>
    <t xml:space="preserve">A.M. ROYAL POSEIDON RYU            </t>
  </si>
  <si>
    <t xml:space="preserve">A.S.A.M  NAKAMURA         </t>
  </si>
  <si>
    <t>AMICAL  J.C. LA LOUVIERE</t>
  </si>
  <si>
    <t xml:space="preserve">ASBL J.C. DE JAMBES </t>
  </si>
  <si>
    <t>ASBL SEISHIN J.C.</t>
  </si>
  <si>
    <t>ASJ RICHARD</t>
  </si>
  <si>
    <t>CONSILIUM JUDO CLUB</t>
  </si>
  <si>
    <t xml:space="preserve">E.RANSARTOISE DE JUDO  - S.BUGLI   </t>
  </si>
  <si>
    <t>ECOLE DE JUDO MONS</t>
  </si>
  <si>
    <t>ECOLE DE JUDO WAREMME</t>
  </si>
  <si>
    <t>ECOLE JUDO ERQUELINNES</t>
  </si>
  <si>
    <t>ECOLE JUDO HAVRE</t>
  </si>
  <si>
    <t xml:space="preserve">ECOLE JUDO HERCHIES   </t>
  </si>
  <si>
    <t xml:space="preserve">ECOLE JUDO JEMAPPES   </t>
  </si>
  <si>
    <t>IPPON SEOI NAGE CLUB NATOYE</t>
  </si>
  <si>
    <t>J.C.  DEUX HAINE</t>
  </si>
  <si>
    <t xml:space="preserve">J.C. A-B-W - JODOIGNE     </t>
  </si>
  <si>
    <t>J.C. ARASHI WAINAGE</t>
  </si>
  <si>
    <t>J.C. ATLANTA</t>
  </si>
  <si>
    <t>J.C. AUBANGE</t>
  </si>
  <si>
    <t>J.C. AUDERGHEM</t>
  </si>
  <si>
    <t>J.C. BLOCRY</t>
  </si>
  <si>
    <t>J.C. BORLEZ</t>
  </si>
  <si>
    <t>J.C. BUSHIDO FLERON</t>
  </si>
  <si>
    <t>J.C. CENTRE BRUGELETTOIS</t>
  </si>
  <si>
    <t xml:space="preserve">J.C. CLERLANDE     </t>
  </si>
  <si>
    <t>J.C. COLFONTAINE</t>
  </si>
  <si>
    <t>J.C. DES COLLINES</t>
  </si>
  <si>
    <t>J.C. EVASION</t>
  </si>
  <si>
    <t xml:space="preserve">J.C. FOREST KODOKAN      </t>
  </si>
  <si>
    <t xml:space="preserve">J.C. HERVE         </t>
  </si>
  <si>
    <t>J.C. ICHI CHASTRE</t>
  </si>
  <si>
    <t>J.C. IPPON BRAINE</t>
  </si>
  <si>
    <t>J.C. ITTRE</t>
  </si>
  <si>
    <t>J.C. JUDO DES ECAUSSINNES</t>
  </si>
  <si>
    <t>J.C. JUDO KODOKAN VALCA</t>
  </si>
  <si>
    <t xml:space="preserve">J.C. JUDO RYU SPORTCITY    </t>
  </si>
  <si>
    <t>J.C. KODOKAN GAUMAIS</t>
  </si>
  <si>
    <t>J.C. KOGA - MOUSCRON</t>
  </si>
  <si>
    <t xml:space="preserve">J.C. LA CHENAIE    </t>
  </si>
  <si>
    <t xml:space="preserve">J.C. LE TREFLE N° 1     </t>
  </si>
  <si>
    <t>J.C. M.S.A.</t>
  </si>
  <si>
    <t xml:space="preserve">J.C. OLYMPIC-IXELLES     </t>
  </si>
  <si>
    <t>J.C. QUEVAUCAMPS LE BLE EN HERBE</t>
  </si>
  <si>
    <t xml:space="preserve">J.C. ROYAL KODOKAN MARCHE    </t>
  </si>
  <si>
    <t>J.C. SAMBRE ET HEURE</t>
  </si>
  <si>
    <t>J.C. SERAING JUDO</t>
  </si>
  <si>
    <t xml:space="preserve">J.C. TORI          </t>
  </si>
  <si>
    <t xml:space="preserve">J.C. TORI INCOURT     </t>
  </si>
  <si>
    <t>J.C. TROIS PONTS</t>
  </si>
  <si>
    <t>J.C. VILLERS LA VILLE</t>
  </si>
  <si>
    <t xml:space="preserve">J.C. WATERLOO KDK   </t>
  </si>
  <si>
    <t xml:space="preserve">J.C.C-A-M  AISEAU PRESLES   </t>
  </si>
  <si>
    <t xml:space="preserve">JC CHAUMONT-GISTOUX  ET DA  </t>
  </si>
  <si>
    <t xml:space="preserve">JC IPPON LA LOUVIERE  </t>
  </si>
  <si>
    <t xml:space="preserve">JC.KODOKAN VIESVILLE  </t>
  </si>
  <si>
    <t xml:space="preserve">JIGA SPORT ACADEMY  </t>
  </si>
  <si>
    <t>J-J.J. CLUB MAKALOU CHATELET</t>
  </si>
  <si>
    <t xml:space="preserve">JUDO  CLUB ST.GILLES      </t>
  </si>
  <si>
    <t>JUDO - JU JITSU RENAISSANCE</t>
  </si>
  <si>
    <t xml:space="preserve">JUDO GANSHOREN         </t>
  </si>
  <si>
    <t>JUDO JU-JITSU DES FAGNES COUVIN</t>
  </si>
  <si>
    <t>JUDO KODOKAN DOTTIGNIES</t>
  </si>
  <si>
    <t xml:space="preserve">JUDO NEUPRE WALLONIE  </t>
  </si>
  <si>
    <t>JUDO TEAM HERMEE</t>
  </si>
  <si>
    <t xml:space="preserve">JUDO TOP NIVEAU - TOURNAI       </t>
  </si>
  <si>
    <t xml:space="preserve">KGL JUDO UND JU-JITSU CLUB EUPEN  </t>
  </si>
  <si>
    <t xml:space="preserve">NEKO ANDERLECHT     </t>
  </si>
  <si>
    <t>NIPPON MONT.ST.GUIBERT</t>
  </si>
  <si>
    <t>OASIS JUDO CLUB LANEFFE</t>
  </si>
  <si>
    <t>ROYAL BRUSSELS JUDO INSTITUTE</t>
  </si>
  <si>
    <t>ROYAL CROSSING CLUB SCHAERBEEK</t>
  </si>
  <si>
    <t xml:space="preserve">ROYAL INTER GEMBLOUX  WAVRE  </t>
  </si>
  <si>
    <t>ROYAL J.C.  C-J-B-I - LA BOUVERIE</t>
  </si>
  <si>
    <t xml:space="preserve">ROYAL J.C. MONS              </t>
  </si>
  <si>
    <t xml:space="preserve">ROYAL J.C. STAVELOT         </t>
  </si>
  <si>
    <t xml:space="preserve">ROYAL J.C. VISETOIS   </t>
  </si>
  <si>
    <t xml:space="preserve">ROYAL JUDO BUDO CLUB HERSTAL      </t>
  </si>
  <si>
    <t>ROYAL JUDO CLUB AMAY</t>
  </si>
  <si>
    <t>ROYAL JUDO CLUB DE JETTE</t>
  </si>
  <si>
    <t>ROYAL JUDO CLUB LA HULPE</t>
  </si>
  <si>
    <t xml:space="preserve">ROYAL JUDO CLUB NIVELLES       </t>
  </si>
  <si>
    <t>ROYAL JUDO CLUB PEPINSTER</t>
  </si>
  <si>
    <t>SPRIMONT JUDO TEAM</t>
  </si>
  <si>
    <t>TOKUI JUDO CLUB</t>
  </si>
  <si>
    <t xml:space="preserve">J.C. ANDERLECHT     </t>
  </si>
  <si>
    <t xml:space="preserve">J.C. ANDRIMONT         </t>
  </si>
  <si>
    <t>J.C. ANTHEIT</t>
  </si>
  <si>
    <t>J.C. ASAHI</t>
  </si>
  <si>
    <t>J.C. ATHOIS</t>
  </si>
  <si>
    <t>J.C. AUBEL</t>
  </si>
  <si>
    <t>J.C. BASSILLY ENGHIEN</t>
  </si>
  <si>
    <t>J.C. BASTOGNE</t>
  </si>
  <si>
    <t>J.C. BEAUMONT</t>
  </si>
  <si>
    <t>J.C. BELOEIL</t>
  </si>
  <si>
    <t>J.C. BINCHE</t>
  </si>
  <si>
    <t xml:space="preserve">J.C. BUDO BRUXELLES  </t>
  </si>
  <si>
    <t>J.C. BUDO NEUFVILLES</t>
  </si>
  <si>
    <t xml:space="preserve">J.C. BUSHIDO A.B.S.    </t>
  </si>
  <si>
    <t xml:space="preserve">J.C. BUSHIDO SAIVE </t>
  </si>
  <si>
    <t>J.C. CALIDI JUDO</t>
  </si>
  <si>
    <t>J.C. CHARLEROI</t>
  </si>
  <si>
    <t>J.C. COMINES</t>
  </si>
  <si>
    <t>J.C. CONDRUZIEN</t>
  </si>
  <si>
    <t xml:space="preserve">J.C. DINANT            </t>
  </si>
  <si>
    <t>J.C. DJOBAN METTET</t>
  </si>
  <si>
    <t xml:space="preserve">J.C. DOJO LIEGEOIS     </t>
  </si>
  <si>
    <t xml:space="preserve">J.C. DYNAMIC-TONIC ANVAING   </t>
  </si>
  <si>
    <t>J.C. ERBISOEUL</t>
  </si>
  <si>
    <t>J.C. FLEURUSIEN</t>
  </si>
  <si>
    <t xml:space="preserve">J.C. FLOREFFE           </t>
  </si>
  <si>
    <t>J.C. FLORENNES</t>
  </si>
  <si>
    <t xml:space="preserve">J.C. FRAMERIES         </t>
  </si>
  <si>
    <t>J.C. FUJI - TEMPLEUVE</t>
  </si>
  <si>
    <t xml:space="preserve">J.C. GENVAL               </t>
  </si>
  <si>
    <t xml:space="preserve">J.C. GRAND HORNU       </t>
  </si>
  <si>
    <t xml:space="preserve">J.C. GREZ-DOICEAU ASBL    </t>
  </si>
  <si>
    <t>J.C. HABAY</t>
  </si>
  <si>
    <t>J.C. HOUDENG</t>
  </si>
  <si>
    <t xml:space="preserve">J.C. IPPON MARCHIN     </t>
  </si>
  <si>
    <t xml:space="preserve">J.C. IPPON SOIGNIES    </t>
  </si>
  <si>
    <t>J.C. JUDO FLEMALLE</t>
  </si>
  <si>
    <t xml:space="preserve">J.C. JUMETOIS          </t>
  </si>
  <si>
    <t>J.C. JURBISE</t>
  </si>
  <si>
    <t xml:space="preserve">J.C. KAKEMONO     </t>
  </si>
  <si>
    <t>J.C. KDK SCLESSINOIS</t>
  </si>
  <si>
    <t xml:space="preserve">J.C. KODOKAN LILLOIS      </t>
  </si>
  <si>
    <t xml:space="preserve">J.C. KYOSHOBU          </t>
  </si>
  <si>
    <t>J.C. LANDELIES</t>
  </si>
  <si>
    <t>J.C. LEERNES</t>
  </si>
  <si>
    <t>ROYAL J.C. MONT-S-MARCHIENNE</t>
  </si>
  <si>
    <t>ROYAL J.C. MONTAGNARD-CHARLEROI</t>
  </si>
  <si>
    <t>ROYAL J.C. MARCEL CLAUSE</t>
  </si>
  <si>
    <t xml:space="preserve">ROYAL J.C. LESSINOIS         </t>
  </si>
  <si>
    <t>ROYAL J.C. LE SAULE-KAKEMONO</t>
  </si>
  <si>
    <t xml:space="preserve">ROYAL J.C. KANIDO - HERSEAUX </t>
  </si>
  <si>
    <t>ROYAL J.C. GAUMAIS</t>
  </si>
  <si>
    <t>ROYAL J.C. ELOUGEOIS</t>
  </si>
  <si>
    <t xml:space="preserve">ROYAL J.C. BEYNOIS   ET AM        </t>
  </si>
  <si>
    <t xml:space="preserve">ROYAL J.C . KODOKAN SPADOIS  </t>
  </si>
  <si>
    <t xml:space="preserve">KANO J.C. TOURNAISIEN       </t>
  </si>
  <si>
    <t xml:space="preserve">J/JJ. CLUB ARLON       </t>
  </si>
  <si>
    <t xml:space="preserve">J.C. ZITA KYOTEI     </t>
  </si>
  <si>
    <t xml:space="preserve">J.C. WELLIN             </t>
  </si>
  <si>
    <t xml:space="preserve">J.C. WAVRE               </t>
  </si>
  <si>
    <t>J.C. VERLAINE</t>
  </si>
  <si>
    <t xml:space="preserve">J.C. VANICHE           </t>
  </si>
  <si>
    <t>J.C. VALLEE DU GEER</t>
  </si>
  <si>
    <t>J.C. UCHI-MATA FORRIERES</t>
  </si>
  <si>
    <t xml:space="preserve">J.C. THOREMBAIS          </t>
  </si>
  <si>
    <t>J.C. TENNEVILLE</t>
  </si>
  <si>
    <t>J.C. TELLIN</t>
  </si>
  <si>
    <t>J.C. STREPY-BRACQUEGNIES</t>
  </si>
  <si>
    <t xml:space="preserve">J.C. STOCKEM           </t>
  </si>
  <si>
    <t xml:space="preserve">J.C. SOUVRETOIS        </t>
  </si>
  <si>
    <t>J.C. SOMBREFFE</t>
  </si>
  <si>
    <t xml:space="preserve">J.C. SOLVAY            </t>
  </si>
  <si>
    <t>J.C. SIRAULT</t>
  </si>
  <si>
    <t>J.C. SEN.NO.SEN - ANDENNE</t>
  </si>
  <si>
    <t xml:space="preserve">J.C. SAMBREVILLE      </t>
  </si>
  <si>
    <t>J.C. SALM</t>
  </si>
  <si>
    <t xml:space="preserve">J.C. SAKURA BRAINE       </t>
  </si>
  <si>
    <t>J.C. SAINT-GHISLAIN</t>
  </si>
  <si>
    <t xml:space="preserve">J.C. SAINT-DENIS       </t>
  </si>
  <si>
    <t xml:space="preserve">J.C. SAINT VITH          </t>
  </si>
  <si>
    <t>J.C. ROYAL ARDENNE-JUDO</t>
  </si>
  <si>
    <t xml:space="preserve">J.C. REBECQ                                       </t>
  </si>
  <si>
    <t>J.C.R. DESCHAMPS CHIMAY</t>
  </si>
  <si>
    <t>J.C. QUIEVRAIN</t>
  </si>
  <si>
    <t>J.C. PLOMBIERES</t>
  </si>
  <si>
    <t>J.C. PETIT RECHAIN</t>
  </si>
  <si>
    <t xml:space="preserve">J.C. OUFFET            </t>
  </si>
  <si>
    <t xml:space="preserve">J.C. OTTIGNIES       </t>
  </si>
  <si>
    <t>J.C. OREYE JUDO</t>
  </si>
  <si>
    <t xml:space="preserve">J.C. OLYMPIC BRAINOIS  </t>
  </si>
  <si>
    <t xml:space="preserve">J.C. NAMUROIS         </t>
  </si>
  <si>
    <t xml:space="preserve">J.C. MOSAN             </t>
  </si>
  <si>
    <t xml:space="preserve">J.C. MARBEHAN - FERME LE 9-8-2018        </t>
  </si>
  <si>
    <t xml:space="preserve">J.C. LOUVIEROIS        </t>
  </si>
  <si>
    <t>J.C. LINCENT</t>
  </si>
  <si>
    <t>Poséidon</t>
  </si>
  <si>
    <t>Nakamura</t>
  </si>
  <si>
    <t>J.C. La Louvière</t>
  </si>
  <si>
    <t>J.C. Jambes</t>
  </si>
  <si>
    <t>J.C. Seishin</t>
  </si>
  <si>
    <t>A.S.J. Richard</t>
  </si>
  <si>
    <t>J.C. Consilium</t>
  </si>
  <si>
    <t>E. Ransartoise</t>
  </si>
  <si>
    <t>E. de judo Mons</t>
  </si>
  <si>
    <t>E. de judo Waremme</t>
  </si>
  <si>
    <t>E. de judo Erquelinnes</t>
  </si>
  <si>
    <t>E. de judo Havre</t>
  </si>
  <si>
    <t>E. de judo Herchies</t>
  </si>
  <si>
    <t>E. de judo Jemappes</t>
  </si>
  <si>
    <t>Ippon Natoye</t>
  </si>
  <si>
    <t>J.C. Haine</t>
  </si>
  <si>
    <t>J.C. Wainage</t>
  </si>
  <si>
    <t>J.C. Atlanta</t>
  </si>
  <si>
    <t>J.C. Aubange</t>
  </si>
  <si>
    <t>J.C. Auderghem</t>
  </si>
  <si>
    <t>J.C. Blocry</t>
  </si>
  <si>
    <t>J.C. Borlez</t>
  </si>
  <si>
    <t>J.C. Fleron</t>
  </si>
  <si>
    <t>J.C. Brugelettois</t>
  </si>
  <si>
    <t>J.C. Clerlande</t>
  </si>
  <si>
    <t>J.C. Colfontaine</t>
  </si>
  <si>
    <t>J.C. Collines</t>
  </si>
  <si>
    <t>J.C. Evasion</t>
  </si>
  <si>
    <t>J.C. Herve</t>
  </si>
  <si>
    <t>J.C. Chastre</t>
  </si>
  <si>
    <t>J.C. Ittre</t>
  </si>
  <si>
    <t>J.C. Gaumais</t>
  </si>
  <si>
    <t>J.C. Mouscron</t>
  </si>
  <si>
    <t>J.C. Chenaie</t>
  </si>
  <si>
    <t>J.C. Ixelles</t>
  </si>
  <si>
    <t>J.C. Tori</t>
  </si>
  <si>
    <t>J.C. Incourt</t>
  </si>
  <si>
    <t>J.C. Anderlecht</t>
  </si>
  <si>
    <t>J.C. Andrimont</t>
  </si>
  <si>
    <t>J.C. Antheit</t>
  </si>
  <si>
    <t>J.C. Asahi</t>
  </si>
  <si>
    <t>J.C. Athois</t>
  </si>
  <si>
    <t>J.C. Aubel</t>
  </si>
  <si>
    <t>J.C. Enghien</t>
  </si>
  <si>
    <t>J.C. Bastogne</t>
  </si>
  <si>
    <t>J.C. Beaumont</t>
  </si>
  <si>
    <t>J.C. Beloeil</t>
  </si>
  <si>
    <t>J.C. Binche</t>
  </si>
  <si>
    <t>J.C. Charleroi</t>
  </si>
  <si>
    <t>J.C. Comines</t>
  </si>
  <si>
    <t>J.C. Condruzien</t>
  </si>
  <si>
    <t>J.C. Dinant</t>
  </si>
  <si>
    <t>J.C. Erbisoeul</t>
  </si>
  <si>
    <t>J.C. Fleurusien</t>
  </si>
  <si>
    <t>J.C. Floreffe</t>
  </si>
  <si>
    <t>J.C. Florennes</t>
  </si>
  <si>
    <t>J.C. Frameries</t>
  </si>
  <si>
    <t>J.C. Genval</t>
  </si>
  <si>
    <t>J.C. Habay</t>
  </si>
  <si>
    <t>J.C. Houdeng</t>
  </si>
  <si>
    <t>J.C. Flemalle</t>
  </si>
  <si>
    <t>J.C. Jumetois</t>
  </si>
  <si>
    <t>J.C. Jurbise</t>
  </si>
  <si>
    <t>J.C. Kakemono</t>
  </si>
  <si>
    <t>J.C. Sclessinois</t>
  </si>
  <si>
    <t>J.C. Lillois</t>
  </si>
  <si>
    <t>J.C. Kyoshobu</t>
  </si>
  <si>
    <t>J.C. Landelies</t>
  </si>
  <si>
    <t>J.C. Leernes</t>
  </si>
  <si>
    <t>J.C. Lincent</t>
  </si>
  <si>
    <t>J.C. Louvierois</t>
  </si>
  <si>
    <t>J.C. Namurois</t>
  </si>
  <si>
    <t>J.C. Ottignies</t>
  </si>
  <si>
    <t>J.C. Ouffet</t>
  </si>
  <si>
    <t>J.C. Plombieres</t>
  </si>
  <si>
    <t>J.C. Quievrain</t>
  </si>
  <si>
    <t>J.C. Rebecq</t>
  </si>
  <si>
    <t>J.C. Salm</t>
  </si>
  <si>
    <t>J.C. Sambreville</t>
  </si>
  <si>
    <t>J.C. Sirault</t>
  </si>
  <si>
    <t>J.C. Solvay</t>
  </si>
  <si>
    <t>J.C. Sombreffe</t>
  </si>
  <si>
    <t>J.C. Souvretois</t>
  </si>
  <si>
    <t>J.C. Stockem</t>
  </si>
  <si>
    <t>J.C. Tellin</t>
  </si>
  <si>
    <t>J.C. Tenneville</t>
  </si>
  <si>
    <t>J.C. Thorembais</t>
  </si>
  <si>
    <t>J.C. Vaniche</t>
  </si>
  <si>
    <t>J.C. Verlaine</t>
  </si>
  <si>
    <t>J.C. Wavre</t>
  </si>
  <si>
    <t>J.C. Wellin</t>
  </si>
  <si>
    <t>A-B-W Jodoigne</t>
  </si>
  <si>
    <t>J.C.R. Chimay</t>
  </si>
  <si>
    <t>Judo Renaissance</t>
  </si>
  <si>
    <t>J.C. Forest</t>
  </si>
  <si>
    <t>Ippon Braine</t>
  </si>
  <si>
    <t>J.C. Ecaussines</t>
  </si>
  <si>
    <t>J.C. Valca</t>
  </si>
  <si>
    <t>J.C. Le trèfle n°1</t>
  </si>
  <si>
    <t>J.C. Quevauchamps</t>
  </si>
  <si>
    <t>J.C. Marche</t>
  </si>
  <si>
    <t>J.C. Sambre et Heure</t>
  </si>
  <si>
    <t>J.C. Seraing</t>
  </si>
  <si>
    <t>J.C. Trois Ponts</t>
  </si>
  <si>
    <t>J.C. Waterloo</t>
  </si>
  <si>
    <t>J.C. Villers la ville</t>
  </si>
  <si>
    <t>Budo Bruxelles</t>
  </si>
  <si>
    <t>Budo Neufvilles</t>
  </si>
  <si>
    <t>Bushido A.B.S.</t>
  </si>
  <si>
    <t>Bushido Saive</t>
  </si>
  <si>
    <t>J.C. Calidi</t>
  </si>
  <si>
    <t>J.C. Aiseau Presles</t>
  </si>
  <si>
    <t>Djoban Mettet</t>
  </si>
  <si>
    <t>Dojo Liegeois</t>
  </si>
  <si>
    <t>Dynamic Anvaing</t>
  </si>
  <si>
    <t>Fuji Templeuve</t>
  </si>
  <si>
    <t>J.C. Grand Hornu</t>
  </si>
  <si>
    <t>J.C. Grez-Doiceau</t>
  </si>
  <si>
    <t>Ippon Marchin</t>
  </si>
  <si>
    <t>Ippon Soignies</t>
  </si>
  <si>
    <t>J.C. Marbehan</t>
  </si>
  <si>
    <t>Olympic Brainois</t>
  </si>
  <si>
    <t>J.C. Oreye</t>
  </si>
  <si>
    <t>J.C. Petit Rechain</t>
  </si>
  <si>
    <t>J.C. Ardenne</t>
  </si>
  <si>
    <t>J.C. Saint Vith</t>
  </si>
  <si>
    <t>J.C. Saint Denis</t>
  </si>
  <si>
    <t>J.C. Saint Ghislain</t>
  </si>
  <si>
    <t>Sakura Braine</t>
  </si>
  <si>
    <t>Sen no sen Andenne</t>
  </si>
  <si>
    <t>J.C. Strepy Bracquegnies</t>
  </si>
  <si>
    <t>Uchi mata Forrieres</t>
  </si>
  <si>
    <t>J.C. Vallée du Geer</t>
  </si>
  <si>
    <t>Zita Kyotei</t>
  </si>
  <si>
    <t xml:space="preserve"> J.C. Arlon</t>
  </si>
  <si>
    <t>J.C. Chaumont Gistoux</t>
  </si>
  <si>
    <t>Ippon La Louviere</t>
  </si>
  <si>
    <t>Kodokan Viesville</t>
  </si>
  <si>
    <t>Jiga sport Academy</t>
  </si>
  <si>
    <t>Makalou Chatelet</t>
  </si>
  <si>
    <t>J.C. Saint Gilles</t>
  </si>
  <si>
    <t>J.C. Ganshoren</t>
  </si>
  <si>
    <t>J.C. Des Fagnes Couvin</t>
  </si>
  <si>
    <t>Kodokan Dottignies</t>
  </si>
  <si>
    <t>J.C. Neupre Wallonie</t>
  </si>
  <si>
    <t>Judo team Hermee</t>
  </si>
  <si>
    <t>Kano Tournaisien</t>
  </si>
  <si>
    <t>J.C. Eupen</t>
  </si>
  <si>
    <t>Neko Anderlecht</t>
  </si>
  <si>
    <t>Oasis Laneffe</t>
  </si>
  <si>
    <t>Judo Brussels Institute</t>
  </si>
  <si>
    <t>Crossing Schaerbeek</t>
  </si>
  <si>
    <t>Inter Gembloux Wavre</t>
  </si>
  <si>
    <t>J.C. Spadois</t>
  </si>
  <si>
    <t>J.C. La Bouverie</t>
  </si>
  <si>
    <t>J.C. Mons</t>
  </si>
  <si>
    <t>J.C. Stavelot</t>
  </si>
  <si>
    <t>J.C. Visetois</t>
  </si>
  <si>
    <t>J.C. Beynois</t>
  </si>
  <si>
    <t>J.C. Elougeois</t>
  </si>
  <si>
    <t>J.C. Kanido Herseaux</t>
  </si>
  <si>
    <t>J.C. Le Saule Kakemono</t>
  </si>
  <si>
    <t>J.C. Lessinois</t>
  </si>
  <si>
    <t>Nippon Mont St Guibert</t>
  </si>
  <si>
    <t>Sprimont judo Team</t>
  </si>
  <si>
    <t>J.C. Tokui</t>
  </si>
  <si>
    <t>J.C. Pepinster</t>
  </si>
  <si>
    <t>J.C. Nivelles</t>
  </si>
  <si>
    <t>J.C. La Hulpe</t>
  </si>
  <si>
    <t>J.C. Jette</t>
  </si>
  <si>
    <t>J.C. Amay</t>
  </si>
  <si>
    <t>J.C. Budo Herstal</t>
  </si>
  <si>
    <t>J.C. Mont sur Marchienne</t>
  </si>
  <si>
    <t>J.C. Montagnard Charleroi</t>
  </si>
  <si>
    <t>J.C. Marcel Clause</t>
  </si>
  <si>
    <t>R.M.J. Malherbe</t>
  </si>
  <si>
    <t>Samourai Dilsen</t>
  </si>
  <si>
    <t>Kodokan Spadois</t>
  </si>
  <si>
    <t>Ichi Chastre</t>
  </si>
  <si>
    <t>Jisei Budo kai</t>
  </si>
  <si>
    <t>Sainghin-en-Mélentois (Fr)</t>
  </si>
  <si>
    <t>J.C. Differdenge</t>
  </si>
  <si>
    <t>Bushido Fléron</t>
  </si>
  <si>
    <t>Sprimont Judo Team</t>
  </si>
  <si>
    <t>J.C. La Chenaie</t>
  </si>
  <si>
    <t>J.C. Le Trefle numero 1</t>
  </si>
  <si>
    <t>Top Niveau Tournai</t>
  </si>
  <si>
    <t>Uchi-mata Forrières</t>
  </si>
  <si>
    <t>Lambermont Pepinster</t>
  </si>
  <si>
    <t>J.C. Mont sur marchienne</t>
  </si>
  <si>
    <t>J.C. Herstal</t>
  </si>
  <si>
    <t>J.C. Crossing Schaerbeek</t>
  </si>
  <si>
    <t>J. C. Petit Rechain</t>
  </si>
  <si>
    <t>J. C. Oreye</t>
  </si>
  <si>
    <t>Kodokan Valca</t>
  </si>
  <si>
    <t>J. C. Trois-Ponts</t>
  </si>
  <si>
    <t>Judo team Hermée</t>
  </si>
  <si>
    <t>J. C. Trois Ponts</t>
  </si>
  <si>
    <t>J. C. Ouffet</t>
  </si>
  <si>
    <t>J. C. Eupen</t>
  </si>
  <si>
    <t>J. C. Pepinster</t>
  </si>
  <si>
    <t>J. C. Lincent</t>
  </si>
  <si>
    <t>J. C. Aubel</t>
  </si>
  <si>
    <t>J. C. Beynois</t>
  </si>
  <si>
    <t>Dojo liégeois</t>
  </si>
  <si>
    <t>J. C. Borlez</t>
  </si>
  <si>
    <t>Kyoryukai</t>
  </si>
  <si>
    <t>Neupré</t>
  </si>
  <si>
    <t>Andrimont</t>
  </si>
  <si>
    <t>Andenne</t>
  </si>
  <si>
    <t>Lincent</t>
  </si>
  <si>
    <t>Dojo liègeois</t>
  </si>
  <si>
    <t>Eupen</t>
  </si>
  <si>
    <t>Herstal</t>
  </si>
  <si>
    <t>Sprimont</t>
  </si>
  <si>
    <t>Fléron</t>
  </si>
  <si>
    <t>Visé</t>
  </si>
  <si>
    <t>Plombières</t>
  </si>
  <si>
    <t>Hermée</t>
  </si>
  <si>
    <t>Petit Rechain</t>
  </si>
  <si>
    <t>Ouffet</t>
  </si>
  <si>
    <t>Forrières</t>
  </si>
  <si>
    <t>Herve</t>
  </si>
  <si>
    <t>Saive</t>
  </si>
  <si>
    <t>Stavelot</t>
  </si>
  <si>
    <t>Valca</t>
  </si>
  <si>
    <t>Trois-Ponts</t>
  </si>
  <si>
    <t>Verlaine</t>
  </si>
  <si>
    <t>Pepinster</t>
  </si>
  <si>
    <t>Spa</t>
  </si>
  <si>
    <t>Stockem</t>
  </si>
  <si>
    <t>Kyorukai</t>
  </si>
  <si>
    <t>Eindhoven</t>
  </si>
  <si>
    <t>Hasselt</t>
  </si>
  <si>
    <t>Bastogne</t>
  </si>
  <si>
    <t>Differdange</t>
  </si>
  <si>
    <t>J. C. Hasselt</t>
  </si>
  <si>
    <t>J. C. Stockem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</si>
</sst>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0" fillId="2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/>
    <xf numFmtId="0" fontId="0" fillId="2" borderId="4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/>
  </cellXfs>
  <cellStyles count="2">
    <cellStyle name="NiveauLigne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0"/>
  <sheetViews>
    <sheetView topLeftCell="A103" workbookViewId="0">
      <selection activeCell="B149" sqref="B149"/>
    </sheetView>
  </sheetViews>
  <sheetFormatPr baseColWidth="10" defaultColWidth="8.88671875" defaultRowHeight="14.4" x14ac:dyDescent="0.3"/>
  <cols>
    <col min="1" max="1" width="34.44140625" customWidth="1"/>
    <col min="2" max="2" width="20.77734375" customWidth="1"/>
  </cols>
  <sheetData>
    <row r="1" spans="1:2" x14ac:dyDescent="0.3">
      <c r="A1" s="9" t="s">
        <v>14</v>
      </c>
      <c r="B1" t="s">
        <v>194</v>
      </c>
    </row>
    <row r="2" spans="1:2" x14ac:dyDescent="0.3">
      <c r="A2" s="9" t="s">
        <v>15</v>
      </c>
      <c r="B2" t="s">
        <v>195</v>
      </c>
    </row>
    <row r="3" spans="1:2" x14ac:dyDescent="0.3">
      <c r="A3" s="9" t="s">
        <v>16</v>
      </c>
      <c r="B3" t="s">
        <v>196</v>
      </c>
    </row>
    <row r="4" spans="1:2" x14ac:dyDescent="0.3">
      <c r="A4" s="9" t="s">
        <v>17</v>
      </c>
      <c r="B4" t="s">
        <v>197</v>
      </c>
    </row>
    <row r="5" spans="1:2" x14ac:dyDescent="0.3">
      <c r="A5" s="9" t="s">
        <v>18</v>
      </c>
      <c r="B5" t="s">
        <v>198</v>
      </c>
    </row>
    <row r="6" spans="1:2" x14ac:dyDescent="0.3">
      <c r="A6" s="9" t="s">
        <v>19</v>
      </c>
      <c r="B6" t="s">
        <v>199</v>
      </c>
    </row>
    <row r="7" spans="1:2" x14ac:dyDescent="0.3">
      <c r="A7" s="9" t="s">
        <v>20</v>
      </c>
      <c r="B7" t="s">
        <v>200</v>
      </c>
    </row>
    <row r="8" spans="1:2" x14ac:dyDescent="0.3">
      <c r="A8" s="9" t="s">
        <v>21</v>
      </c>
      <c r="B8" t="s">
        <v>201</v>
      </c>
    </row>
    <row r="9" spans="1:2" x14ac:dyDescent="0.3">
      <c r="A9" s="9" t="s">
        <v>22</v>
      </c>
      <c r="B9" t="s">
        <v>202</v>
      </c>
    </row>
    <row r="10" spans="1:2" x14ac:dyDescent="0.3">
      <c r="A10" s="9" t="s">
        <v>23</v>
      </c>
      <c r="B10" t="s">
        <v>203</v>
      </c>
    </row>
    <row r="11" spans="1:2" x14ac:dyDescent="0.3">
      <c r="A11" s="9" t="s">
        <v>24</v>
      </c>
      <c r="B11" t="s">
        <v>204</v>
      </c>
    </row>
    <row r="12" spans="1:2" x14ac:dyDescent="0.3">
      <c r="A12" s="9" t="s">
        <v>25</v>
      </c>
      <c r="B12" t="s">
        <v>205</v>
      </c>
    </row>
    <row r="13" spans="1:2" x14ac:dyDescent="0.3">
      <c r="A13" s="9" t="s">
        <v>26</v>
      </c>
      <c r="B13" t="s">
        <v>206</v>
      </c>
    </row>
    <row r="14" spans="1:2" x14ac:dyDescent="0.3">
      <c r="A14" s="9" t="s">
        <v>27</v>
      </c>
      <c r="B14" t="s">
        <v>207</v>
      </c>
    </row>
    <row r="15" spans="1:2" x14ac:dyDescent="0.3">
      <c r="A15" s="9" t="s">
        <v>28</v>
      </c>
      <c r="B15" t="s">
        <v>208</v>
      </c>
    </row>
    <row r="16" spans="1:2" x14ac:dyDescent="0.3">
      <c r="A16" s="9" t="s">
        <v>29</v>
      </c>
      <c r="B16" t="s">
        <v>209</v>
      </c>
    </row>
    <row r="17" spans="1:2" x14ac:dyDescent="0.3">
      <c r="A17" s="9" t="s">
        <v>30</v>
      </c>
      <c r="B17" t="s">
        <v>285</v>
      </c>
    </row>
    <row r="18" spans="1:2" x14ac:dyDescent="0.3">
      <c r="A18" s="9" t="s">
        <v>31</v>
      </c>
      <c r="B18" t="s">
        <v>210</v>
      </c>
    </row>
    <row r="19" spans="1:2" x14ac:dyDescent="0.3">
      <c r="A19" s="9" t="s">
        <v>32</v>
      </c>
      <c r="B19" t="s">
        <v>211</v>
      </c>
    </row>
    <row r="20" spans="1:2" x14ac:dyDescent="0.3">
      <c r="A20" s="9" t="s">
        <v>33</v>
      </c>
      <c r="B20" t="s">
        <v>212</v>
      </c>
    </row>
    <row r="21" spans="1:2" x14ac:dyDescent="0.3">
      <c r="A21" s="9" t="s">
        <v>34</v>
      </c>
      <c r="B21" t="s">
        <v>213</v>
      </c>
    </row>
    <row r="22" spans="1:2" x14ac:dyDescent="0.3">
      <c r="A22" s="9" t="s">
        <v>35</v>
      </c>
      <c r="B22" t="s">
        <v>214</v>
      </c>
    </row>
    <row r="23" spans="1:2" x14ac:dyDescent="0.3">
      <c r="A23" s="9" t="s">
        <v>36</v>
      </c>
      <c r="B23" t="s">
        <v>215</v>
      </c>
    </row>
    <row r="24" spans="1:2" x14ac:dyDescent="0.3">
      <c r="A24" s="9" t="s">
        <v>37</v>
      </c>
      <c r="B24" t="s">
        <v>216</v>
      </c>
    </row>
    <row r="25" spans="1:2" x14ac:dyDescent="0.3">
      <c r="A25" s="9" t="s">
        <v>38</v>
      </c>
      <c r="B25" t="s">
        <v>217</v>
      </c>
    </row>
    <row r="26" spans="1:2" x14ac:dyDescent="0.3">
      <c r="A26" s="9" t="s">
        <v>39</v>
      </c>
      <c r="B26" t="s">
        <v>218</v>
      </c>
    </row>
    <row r="27" spans="1:2" x14ac:dyDescent="0.3">
      <c r="A27" s="9" t="s">
        <v>40</v>
      </c>
      <c r="B27" t="s">
        <v>219</v>
      </c>
    </row>
    <row r="28" spans="1:2" x14ac:dyDescent="0.3">
      <c r="A28" s="9" t="s">
        <v>41</v>
      </c>
      <c r="B28" t="s">
        <v>220</v>
      </c>
    </row>
    <row r="29" spans="1:2" x14ac:dyDescent="0.3">
      <c r="A29" s="9" t="s">
        <v>42</v>
      </c>
      <c r="B29" t="s">
        <v>221</v>
      </c>
    </row>
    <row r="30" spans="1:2" x14ac:dyDescent="0.3">
      <c r="A30" s="9" t="s">
        <v>43</v>
      </c>
      <c r="B30" t="s">
        <v>288</v>
      </c>
    </row>
    <row r="31" spans="1:2" x14ac:dyDescent="0.3">
      <c r="A31" s="9" t="s">
        <v>44</v>
      </c>
      <c r="B31" t="s">
        <v>222</v>
      </c>
    </row>
    <row r="32" spans="1:2" x14ac:dyDescent="0.3">
      <c r="A32" s="9" t="s">
        <v>45</v>
      </c>
      <c r="B32" t="s">
        <v>223</v>
      </c>
    </row>
    <row r="33" spans="1:2" x14ac:dyDescent="0.3">
      <c r="A33" s="9" t="s">
        <v>46</v>
      </c>
      <c r="B33" t="s">
        <v>289</v>
      </c>
    </row>
    <row r="34" spans="1:2" x14ac:dyDescent="0.3">
      <c r="A34" s="9" t="s">
        <v>47</v>
      </c>
      <c r="B34" t="s">
        <v>224</v>
      </c>
    </row>
    <row r="35" spans="1:2" x14ac:dyDescent="0.3">
      <c r="A35" s="9" t="s">
        <v>48</v>
      </c>
      <c r="B35" t="s">
        <v>290</v>
      </c>
    </row>
    <row r="36" spans="1:2" x14ac:dyDescent="0.3">
      <c r="A36" s="9" t="s">
        <v>49</v>
      </c>
      <c r="B36" t="s">
        <v>291</v>
      </c>
    </row>
    <row r="37" spans="1:2" x14ac:dyDescent="0.3">
      <c r="A37" s="9" t="s">
        <v>50</v>
      </c>
      <c r="B37" t="s">
        <v>13</v>
      </c>
    </row>
    <row r="38" spans="1:2" x14ac:dyDescent="0.3">
      <c r="A38" s="9" t="s">
        <v>51</v>
      </c>
      <c r="B38" t="s">
        <v>225</v>
      </c>
    </row>
    <row r="39" spans="1:2" x14ac:dyDescent="0.3">
      <c r="A39" s="9" t="s">
        <v>52</v>
      </c>
      <c r="B39" t="s">
        <v>226</v>
      </c>
    </row>
    <row r="40" spans="1:2" x14ac:dyDescent="0.3">
      <c r="A40" s="9" t="s">
        <v>53</v>
      </c>
      <c r="B40" t="s">
        <v>227</v>
      </c>
    </row>
    <row r="41" spans="1:2" x14ac:dyDescent="0.3">
      <c r="A41" s="9" t="s">
        <v>54</v>
      </c>
      <c r="B41" t="s">
        <v>292</v>
      </c>
    </row>
    <row r="42" spans="1:2" x14ac:dyDescent="0.3">
      <c r="A42" s="9" t="s">
        <v>55</v>
      </c>
      <c r="B42" t="s">
        <v>55</v>
      </c>
    </row>
    <row r="43" spans="1:2" x14ac:dyDescent="0.3">
      <c r="A43" s="9" t="s">
        <v>56</v>
      </c>
      <c r="B43" t="s">
        <v>228</v>
      </c>
    </row>
    <row r="44" spans="1:2" x14ac:dyDescent="0.3">
      <c r="A44" s="9" t="s">
        <v>57</v>
      </c>
      <c r="B44" t="s">
        <v>293</v>
      </c>
    </row>
    <row r="45" spans="1:2" x14ac:dyDescent="0.3">
      <c r="A45" s="9" t="s">
        <v>58</v>
      </c>
      <c r="B45" t="s">
        <v>294</v>
      </c>
    </row>
    <row r="46" spans="1:2" x14ac:dyDescent="0.3">
      <c r="A46" s="9" t="s">
        <v>59</v>
      </c>
      <c r="B46" t="s">
        <v>295</v>
      </c>
    </row>
    <row r="47" spans="1:2" x14ac:dyDescent="0.3">
      <c r="A47" s="9" t="s">
        <v>60</v>
      </c>
      <c r="B47" t="s">
        <v>296</v>
      </c>
    </row>
    <row r="48" spans="1:2" x14ac:dyDescent="0.3">
      <c r="A48" s="9" t="s">
        <v>61</v>
      </c>
      <c r="B48" t="s">
        <v>229</v>
      </c>
    </row>
    <row r="49" spans="1:2" x14ac:dyDescent="0.3">
      <c r="A49" s="9" t="s">
        <v>62</v>
      </c>
      <c r="B49" t="s">
        <v>230</v>
      </c>
    </row>
    <row r="50" spans="1:2" x14ac:dyDescent="0.3">
      <c r="A50" s="9" t="s">
        <v>63</v>
      </c>
      <c r="B50" t="s">
        <v>297</v>
      </c>
    </row>
    <row r="51" spans="1:2" x14ac:dyDescent="0.3">
      <c r="A51" s="9" t="s">
        <v>64</v>
      </c>
      <c r="B51" t="s">
        <v>299</v>
      </c>
    </row>
    <row r="52" spans="1:2" x14ac:dyDescent="0.3">
      <c r="A52" s="9" t="s">
        <v>65</v>
      </c>
      <c r="B52" t="s">
        <v>298</v>
      </c>
    </row>
    <row r="53" spans="1:2" x14ac:dyDescent="0.3">
      <c r="A53" s="9" t="s">
        <v>99</v>
      </c>
      <c r="B53" t="s">
        <v>231</v>
      </c>
    </row>
    <row r="54" spans="1:2" x14ac:dyDescent="0.3">
      <c r="A54" s="9" t="s">
        <v>100</v>
      </c>
      <c r="B54" t="s">
        <v>232</v>
      </c>
    </row>
    <row r="55" spans="1:2" x14ac:dyDescent="0.3">
      <c r="A55" s="9" t="s">
        <v>101</v>
      </c>
      <c r="B55" t="s">
        <v>233</v>
      </c>
    </row>
    <row r="56" spans="1:2" x14ac:dyDescent="0.3">
      <c r="A56" s="9" t="s">
        <v>102</v>
      </c>
      <c r="B56" t="s">
        <v>234</v>
      </c>
    </row>
    <row r="57" spans="1:2" x14ac:dyDescent="0.3">
      <c r="A57" s="9" t="s">
        <v>103</v>
      </c>
      <c r="B57" t="s">
        <v>235</v>
      </c>
    </row>
    <row r="58" spans="1:2" x14ac:dyDescent="0.3">
      <c r="A58" s="9" t="s">
        <v>104</v>
      </c>
      <c r="B58" t="s">
        <v>236</v>
      </c>
    </row>
    <row r="59" spans="1:2" x14ac:dyDescent="0.3">
      <c r="A59" s="9" t="s">
        <v>105</v>
      </c>
      <c r="B59" t="s">
        <v>237</v>
      </c>
    </row>
    <row r="60" spans="1:2" x14ac:dyDescent="0.3">
      <c r="A60" s="9" t="s">
        <v>106</v>
      </c>
      <c r="B60" t="s">
        <v>238</v>
      </c>
    </row>
    <row r="61" spans="1:2" x14ac:dyDescent="0.3">
      <c r="A61" s="9" t="s">
        <v>107</v>
      </c>
      <c r="B61" t="s">
        <v>239</v>
      </c>
    </row>
    <row r="62" spans="1:2" x14ac:dyDescent="0.3">
      <c r="A62" s="9" t="s">
        <v>108</v>
      </c>
      <c r="B62" t="s">
        <v>240</v>
      </c>
    </row>
    <row r="63" spans="1:2" x14ac:dyDescent="0.3">
      <c r="A63" s="9" t="s">
        <v>109</v>
      </c>
      <c r="B63" t="s">
        <v>241</v>
      </c>
    </row>
    <row r="64" spans="1:2" x14ac:dyDescent="0.3">
      <c r="A64" s="9" t="s">
        <v>110</v>
      </c>
      <c r="B64" t="s">
        <v>300</v>
      </c>
    </row>
    <row r="65" spans="1:2" x14ac:dyDescent="0.3">
      <c r="A65" s="9" t="s">
        <v>111</v>
      </c>
      <c r="B65" t="s">
        <v>301</v>
      </c>
    </row>
    <row r="66" spans="1:2" x14ac:dyDescent="0.3">
      <c r="A66" s="9" t="s">
        <v>112</v>
      </c>
      <c r="B66" t="s">
        <v>302</v>
      </c>
    </row>
    <row r="67" spans="1:2" x14ac:dyDescent="0.3">
      <c r="A67" s="9" t="s">
        <v>113</v>
      </c>
      <c r="B67" t="s">
        <v>303</v>
      </c>
    </row>
    <row r="68" spans="1:2" x14ac:dyDescent="0.3">
      <c r="A68" s="9" t="s">
        <v>114</v>
      </c>
      <c r="B68" t="s">
        <v>304</v>
      </c>
    </row>
    <row r="69" spans="1:2" x14ac:dyDescent="0.3">
      <c r="A69" s="9" t="s">
        <v>66</v>
      </c>
      <c r="B69" t="s">
        <v>305</v>
      </c>
    </row>
    <row r="70" spans="1:2" x14ac:dyDescent="0.3">
      <c r="A70" s="9" t="s">
        <v>115</v>
      </c>
      <c r="B70" t="s">
        <v>242</v>
      </c>
    </row>
    <row r="71" spans="1:2" x14ac:dyDescent="0.3">
      <c r="A71" s="9" t="s">
        <v>116</v>
      </c>
      <c r="B71" t="s">
        <v>243</v>
      </c>
    </row>
    <row r="72" spans="1:2" x14ac:dyDescent="0.3">
      <c r="A72" s="9" t="s">
        <v>117</v>
      </c>
      <c r="B72" t="s">
        <v>244</v>
      </c>
    </row>
    <row r="73" spans="1:2" x14ac:dyDescent="0.3">
      <c r="A73" s="9" t="s">
        <v>118</v>
      </c>
      <c r="B73" t="s">
        <v>245</v>
      </c>
    </row>
    <row r="74" spans="1:2" x14ac:dyDescent="0.3">
      <c r="A74" s="9" t="s">
        <v>119</v>
      </c>
      <c r="B74" t="s">
        <v>306</v>
      </c>
    </row>
    <row r="75" spans="1:2" x14ac:dyDescent="0.3">
      <c r="A75" s="9" t="s">
        <v>120</v>
      </c>
      <c r="B75" t="s">
        <v>307</v>
      </c>
    </row>
    <row r="76" spans="1:2" x14ac:dyDescent="0.3">
      <c r="A76" s="9" t="s">
        <v>121</v>
      </c>
      <c r="B76" t="s">
        <v>308</v>
      </c>
    </row>
    <row r="77" spans="1:2" x14ac:dyDescent="0.3">
      <c r="A77" s="9" t="s">
        <v>122</v>
      </c>
      <c r="B77" t="s">
        <v>246</v>
      </c>
    </row>
    <row r="78" spans="1:2" x14ac:dyDescent="0.3">
      <c r="A78" s="9" t="s">
        <v>123</v>
      </c>
      <c r="B78" t="s">
        <v>247</v>
      </c>
    </row>
    <row r="79" spans="1:2" x14ac:dyDescent="0.3">
      <c r="A79" s="9" t="s">
        <v>124</v>
      </c>
      <c r="B79" t="s">
        <v>248</v>
      </c>
    </row>
    <row r="80" spans="1:2" x14ac:dyDescent="0.3">
      <c r="A80" s="9" t="s">
        <v>125</v>
      </c>
      <c r="B80" t="s">
        <v>249</v>
      </c>
    </row>
    <row r="81" spans="1:2" x14ac:dyDescent="0.3">
      <c r="A81" s="9" t="s">
        <v>126</v>
      </c>
      <c r="B81" t="s">
        <v>250</v>
      </c>
    </row>
    <row r="82" spans="1:2" x14ac:dyDescent="0.3">
      <c r="A82" s="9" t="s">
        <v>127</v>
      </c>
      <c r="B82" t="s">
        <v>309</v>
      </c>
    </row>
    <row r="83" spans="1:2" x14ac:dyDescent="0.3">
      <c r="A83" s="9" t="s">
        <v>128</v>
      </c>
      <c r="B83" t="s">
        <v>251</v>
      </c>
    </row>
    <row r="84" spans="1:2" x14ac:dyDescent="0.3">
      <c r="A84" s="9" t="s">
        <v>129</v>
      </c>
      <c r="B84" t="s">
        <v>310</v>
      </c>
    </row>
    <row r="85" spans="1:2" x14ac:dyDescent="0.3">
      <c r="A85" s="9" t="s">
        <v>130</v>
      </c>
      <c r="B85" t="s">
        <v>311</v>
      </c>
    </row>
    <row r="86" spans="1:2" x14ac:dyDescent="0.3">
      <c r="A86" s="9" t="s">
        <v>131</v>
      </c>
      <c r="B86" t="s">
        <v>252</v>
      </c>
    </row>
    <row r="87" spans="1:2" x14ac:dyDescent="0.3">
      <c r="A87" s="9" t="s">
        <v>132</v>
      </c>
      <c r="B87" t="s">
        <v>253</v>
      </c>
    </row>
    <row r="88" spans="1:2" x14ac:dyDescent="0.3">
      <c r="A88" s="9" t="s">
        <v>133</v>
      </c>
      <c r="B88" t="s">
        <v>312</v>
      </c>
    </row>
    <row r="89" spans="1:2" x14ac:dyDescent="0.3">
      <c r="A89" s="9" t="s">
        <v>134</v>
      </c>
      <c r="B89" t="s">
        <v>313</v>
      </c>
    </row>
    <row r="90" spans="1:2" x14ac:dyDescent="0.3">
      <c r="A90" s="9" t="s">
        <v>135</v>
      </c>
      <c r="B90" t="s">
        <v>254</v>
      </c>
    </row>
    <row r="91" spans="1:2" x14ac:dyDescent="0.3">
      <c r="A91" s="9" t="s">
        <v>136</v>
      </c>
      <c r="B91" t="s">
        <v>255</v>
      </c>
    </row>
    <row r="92" spans="1:2" x14ac:dyDescent="0.3">
      <c r="A92" s="9" t="s">
        <v>137</v>
      </c>
      <c r="B92" t="s">
        <v>256</v>
      </c>
    </row>
    <row r="93" spans="1:2" x14ac:dyDescent="0.3">
      <c r="A93" s="9" t="s">
        <v>138</v>
      </c>
      <c r="B93" t="s">
        <v>257</v>
      </c>
    </row>
    <row r="94" spans="1:2" x14ac:dyDescent="0.3">
      <c r="A94" s="9" t="s">
        <v>139</v>
      </c>
      <c r="B94" s="10" t="s">
        <v>258</v>
      </c>
    </row>
    <row r="95" spans="1:2" x14ac:dyDescent="0.3">
      <c r="A95" s="9" t="s">
        <v>140</v>
      </c>
      <c r="B95" t="s">
        <v>259</v>
      </c>
    </row>
    <row r="96" spans="1:2" x14ac:dyDescent="0.3">
      <c r="A96" s="9" t="s">
        <v>141</v>
      </c>
      <c r="B96" t="s">
        <v>260</v>
      </c>
    </row>
    <row r="97" spans="1:2" x14ac:dyDescent="0.3">
      <c r="A97" s="9" t="s">
        <v>142</v>
      </c>
      <c r="B97" t="s">
        <v>261</v>
      </c>
    </row>
    <row r="98" spans="1:2" x14ac:dyDescent="0.3">
      <c r="A98" s="9" t="s">
        <v>143</v>
      </c>
      <c r="B98" t="s">
        <v>262</v>
      </c>
    </row>
    <row r="99" spans="1:2" x14ac:dyDescent="0.3">
      <c r="A99" s="9" t="s">
        <v>193</v>
      </c>
      <c r="B99" t="s">
        <v>263</v>
      </c>
    </row>
    <row r="100" spans="1:2" x14ac:dyDescent="0.3">
      <c r="A100" s="9" t="s">
        <v>192</v>
      </c>
      <c r="B100" t="s">
        <v>264</v>
      </c>
    </row>
    <row r="101" spans="1:2" x14ac:dyDescent="0.3">
      <c r="A101" s="9" t="s">
        <v>191</v>
      </c>
      <c r="B101" t="s">
        <v>314</v>
      </c>
    </row>
    <row r="102" spans="1:2" x14ac:dyDescent="0.3">
      <c r="A102" s="9" t="s">
        <v>190</v>
      </c>
      <c r="B102" t="s">
        <v>9</v>
      </c>
    </row>
    <row r="103" spans="1:2" x14ac:dyDescent="0.3">
      <c r="A103" s="9" t="s">
        <v>189</v>
      </c>
      <c r="B103" t="s">
        <v>265</v>
      </c>
    </row>
    <row r="104" spans="1:2" x14ac:dyDescent="0.3">
      <c r="A104" s="9" t="s">
        <v>188</v>
      </c>
      <c r="B104" t="s">
        <v>315</v>
      </c>
    </row>
    <row r="105" spans="1:2" x14ac:dyDescent="0.3">
      <c r="A105" s="9" t="s">
        <v>187</v>
      </c>
      <c r="B105" t="s">
        <v>316</v>
      </c>
    </row>
    <row r="106" spans="1:2" x14ac:dyDescent="0.3">
      <c r="A106" s="9" t="s">
        <v>186</v>
      </c>
      <c r="B106" t="s">
        <v>266</v>
      </c>
    </row>
    <row r="107" spans="1:2" x14ac:dyDescent="0.3">
      <c r="A107" s="9" t="s">
        <v>185</v>
      </c>
      <c r="B107" t="s">
        <v>267</v>
      </c>
    </row>
    <row r="108" spans="1:2" x14ac:dyDescent="0.3">
      <c r="A108" s="9" t="s">
        <v>184</v>
      </c>
      <c r="B108" t="s">
        <v>317</v>
      </c>
    </row>
    <row r="109" spans="1:2" x14ac:dyDescent="0.3">
      <c r="A109" s="9" t="s">
        <v>183</v>
      </c>
      <c r="B109" t="s">
        <v>268</v>
      </c>
    </row>
    <row r="110" spans="1:2" x14ac:dyDescent="0.3">
      <c r="A110" s="9" t="s">
        <v>182</v>
      </c>
      <c r="B110" t="s">
        <v>269</v>
      </c>
    </row>
    <row r="111" spans="1:2" x14ac:dyDescent="0.3">
      <c r="A111" s="9" t="s">
        <v>181</v>
      </c>
      <c r="B111" t="s">
        <v>286</v>
      </c>
    </row>
    <row r="112" spans="1:2" x14ac:dyDescent="0.3">
      <c r="A112" s="9" t="s">
        <v>180</v>
      </c>
      <c r="B112" t="s">
        <v>270</v>
      </c>
    </row>
    <row r="113" spans="1:2" x14ac:dyDescent="0.3">
      <c r="A113" s="9" t="s">
        <v>179</v>
      </c>
      <c r="B113" t="s">
        <v>318</v>
      </c>
    </row>
    <row r="114" spans="1:2" x14ac:dyDescent="0.3">
      <c r="A114" s="9" t="s">
        <v>178</v>
      </c>
      <c r="B114" t="s">
        <v>319</v>
      </c>
    </row>
    <row r="115" spans="1:2" x14ac:dyDescent="0.3">
      <c r="A115" s="9" t="s">
        <v>177</v>
      </c>
      <c r="B115" t="s">
        <v>320</v>
      </c>
    </row>
    <row r="116" spans="1:2" x14ac:dyDescent="0.3">
      <c r="A116" s="9" t="s">
        <v>176</v>
      </c>
      <c r="B116" t="s">
        <v>321</v>
      </c>
    </row>
    <row r="117" spans="1:2" x14ac:dyDescent="0.3">
      <c r="A117" s="9" t="s">
        <v>175</v>
      </c>
      <c r="B117" t="s">
        <v>322</v>
      </c>
    </row>
    <row r="118" spans="1:2" x14ac:dyDescent="0.3">
      <c r="A118" s="9" t="s">
        <v>174</v>
      </c>
      <c r="B118" t="s">
        <v>271</v>
      </c>
    </row>
    <row r="119" spans="1:2" x14ac:dyDescent="0.3">
      <c r="A119" s="9" t="s">
        <v>173</v>
      </c>
      <c r="B119" t="s">
        <v>272</v>
      </c>
    </row>
    <row r="120" spans="1:2" x14ac:dyDescent="0.3">
      <c r="A120" s="9" t="s">
        <v>172</v>
      </c>
      <c r="B120" t="s">
        <v>323</v>
      </c>
    </row>
    <row r="121" spans="1:2" x14ac:dyDescent="0.3">
      <c r="A121" s="9" t="s">
        <v>171</v>
      </c>
      <c r="B121" t="s">
        <v>273</v>
      </c>
    </row>
    <row r="122" spans="1:2" x14ac:dyDescent="0.3">
      <c r="A122" s="9" t="s">
        <v>170</v>
      </c>
      <c r="B122" t="s">
        <v>274</v>
      </c>
    </row>
    <row r="123" spans="1:2" x14ac:dyDescent="0.3">
      <c r="A123" s="9" t="s">
        <v>169</v>
      </c>
      <c r="B123" t="s">
        <v>275</v>
      </c>
    </row>
    <row r="124" spans="1:2" x14ac:dyDescent="0.3">
      <c r="A124" s="9" t="s">
        <v>168</v>
      </c>
      <c r="B124" t="s">
        <v>276</v>
      </c>
    </row>
    <row r="125" spans="1:2" x14ac:dyDescent="0.3">
      <c r="A125" s="9" t="s">
        <v>167</v>
      </c>
      <c r="B125" t="s">
        <v>277</v>
      </c>
    </row>
    <row r="126" spans="1:2" x14ac:dyDescent="0.3">
      <c r="A126" s="9" t="s">
        <v>166</v>
      </c>
      <c r="B126" t="s">
        <v>324</v>
      </c>
    </row>
    <row r="127" spans="1:2" x14ac:dyDescent="0.3">
      <c r="A127" s="9" t="s">
        <v>165</v>
      </c>
      <c r="B127" t="s">
        <v>278</v>
      </c>
    </row>
    <row r="128" spans="1:2" x14ac:dyDescent="0.3">
      <c r="A128" s="9" t="s">
        <v>164</v>
      </c>
      <c r="B128" t="s">
        <v>279</v>
      </c>
    </row>
    <row r="129" spans="1:2" x14ac:dyDescent="0.3">
      <c r="A129" s="9" t="s">
        <v>163</v>
      </c>
      <c r="B129" t="s">
        <v>280</v>
      </c>
    </row>
    <row r="130" spans="1:2" x14ac:dyDescent="0.3">
      <c r="A130" s="9" t="s">
        <v>162</v>
      </c>
      <c r="B130" t="s">
        <v>325</v>
      </c>
    </row>
    <row r="131" spans="1:2" x14ac:dyDescent="0.3">
      <c r="A131" s="9" t="s">
        <v>161</v>
      </c>
      <c r="B131" t="s">
        <v>326</v>
      </c>
    </row>
    <row r="132" spans="1:2" x14ac:dyDescent="0.3">
      <c r="A132" s="9" t="s">
        <v>160</v>
      </c>
      <c r="B132" t="s">
        <v>281</v>
      </c>
    </row>
    <row r="133" spans="1:2" x14ac:dyDescent="0.3">
      <c r="A133" s="9" t="s">
        <v>159</v>
      </c>
      <c r="B133" t="s">
        <v>282</v>
      </c>
    </row>
    <row r="134" spans="1:2" x14ac:dyDescent="0.3">
      <c r="A134" s="9" t="s">
        <v>158</v>
      </c>
      <c r="B134" t="s">
        <v>283</v>
      </c>
    </row>
    <row r="135" spans="1:2" x14ac:dyDescent="0.3">
      <c r="A135" s="9" t="s">
        <v>157</v>
      </c>
      <c r="B135" t="s">
        <v>284</v>
      </c>
    </row>
    <row r="136" spans="1:2" x14ac:dyDescent="0.3">
      <c r="A136" s="9" t="s">
        <v>156</v>
      </c>
      <c r="B136" t="s">
        <v>327</v>
      </c>
    </row>
    <row r="137" spans="1:2" x14ac:dyDescent="0.3">
      <c r="A137" s="9" t="s">
        <v>155</v>
      </c>
      <c r="B137" t="s">
        <v>328</v>
      </c>
    </row>
    <row r="138" spans="1:2" x14ac:dyDescent="0.3">
      <c r="A138" s="9" t="s">
        <v>67</v>
      </c>
      <c r="B138" t="s">
        <v>329</v>
      </c>
    </row>
    <row r="139" spans="1:2" x14ac:dyDescent="0.3">
      <c r="A139" s="9" t="s">
        <v>68</v>
      </c>
      <c r="B139" t="s">
        <v>330</v>
      </c>
    </row>
    <row r="140" spans="1:2" x14ac:dyDescent="0.3">
      <c r="A140" s="9" t="s">
        <v>69</v>
      </c>
      <c r="B140" t="s">
        <v>331</v>
      </c>
    </row>
    <row r="141" spans="1:2" x14ac:dyDescent="0.3">
      <c r="A141" s="9" t="s">
        <v>70</v>
      </c>
      <c r="B141" t="s">
        <v>332</v>
      </c>
    </row>
    <row r="142" spans="1:2" x14ac:dyDescent="0.3">
      <c r="A142" s="9" t="s">
        <v>71</v>
      </c>
      <c r="B142" t="s">
        <v>333</v>
      </c>
    </row>
    <row r="143" spans="1:2" x14ac:dyDescent="0.3">
      <c r="A143" s="9" t="s">
        <v>72</v>
      </c>
      <c r="B143" t="s">
        <v>334</v>
      </c>
    </row>
    <row r="144" spans="1:2" x14ac:dyDescent="0.3">
      <c r="A144" s="9" t="s">
        <v>73</v>
      </c>
      <c r="B144" t="s">
        <v>287</v>
      </c>
    </row>
    <row r="145" spans="1:2" x14ac:dyDescent="0.3">
      <c r="A145" s="9" t="s">
        <v>74</v>
      </c>
      <c r="B145" t="s">
        <v>335</v>
      </c>
    </row>
    <row r="146" spans="1:2" x14ac:dyDescent="0.3">
      <c r="A146" s="9" t="s">
        <v>75</v>
      </c>
      <c r="B146" t="s">
        <v>336</v>
      </c>
    </row>
    <row r="147" spans="1:2" x14ac:dyDescent="0.3">
      <c r="A147" s="9" t="s">
        <v>76</v>
      </c>
      <c r="B147" t="s">
        <v>337</v>
      </c>
    </row>
    <row r="148" spans="1:2" x14ac:dyDescent="0.3">
      <c r="A148" s="9" t="s">
        <v>77</v>
      </c>
      <c r="B148" t="s">
        <v>338</v>
      </c>
    </row>
    <row r="149" spans="1:2" x14ac:dyDescent="0.3">
      <c r="A149" s="9" t="s">
        <v>78</v>
      </c>
      <c r="B149" t="s">
        <v>339</v>
      </c>
    </row>
    <row r="150" spans="1:2" x14ac:dyDescent="0.3">
      <c r="A150" s="9" t="s">
        <v>79</v>
      </c>
      <c r="B150" t="s">
        <v>10</v>
      </c>
    </row>
    <row r="151" spans="1:2" x14ac:dyDescent="0.3">
      <c r="A151" s="9" t="s">
        <v>154</v>
      </c>
      <c r="B151" t="s">
        <v>340</v>
      </c>
    </row>
    <row r="152" spans="1:2" x14ac:dyDescent="0.3">
      <c r="A152" s="9" t="s">
        <v>80</v>
      </c>
      <c r="B152" t="s">
        <v>341</v>
      </c>
    </row>
    <row r="153" spans="1:2" x14ac:dyDescent="0.3">
      <c r="A153" s="9" t="s">
        <v>81</v>
      </c>
      <c r="B153" t="s">
        <v>342</v>
      </c>
    </row>
    <row r="154" spans="1:2" x14ac:dyDescent="0.3">
      <c r="A154" s="9" t="s">
        <v>82</v>
      </c>
      <c r="B154" t="s">
        <v>357</v>
      </c>
    </row>
    <row r="155" spans="1:2" x14ac:dyDescent="0.3">
      <c r="A155" s="9" t="s">
        <v>83</v>
      </c>
      <c r="B155" t="s">
        <v>343</v>
      </c>
    </row>
    <row r="156" spans="1:2" x14ac:dyDescent="0.3">
      <c r="A156" s="9" t="s">
        <v>84</v>
      </c>
      <c r="B156" t="s">
        <v>344</v>
      </c>
    </row>
    <row r="157" spans="1:2" x14ac:dyDescent="0.3">
      <c r="A157" s="9" t="s">
        <v>85</v>
      </c>
      <c r="B157" t="s">
        <v>345</v>
      </c>
    </row>
    <row r="158" spans="1:2" x14ac:dyDescent="0.3">
      <c r="A158" s="9" t="s">
        <v>86</v>
      </c>
      <c r="B158" t="s">
        <v>346</v>
      </c>
    </row>
    <row r="159" spans="1:2" x14ac:dyDescent="0.3">
      <c r="A159" s="9" t="s">
        <v>153</v>
      </c>
      <c r="B159" t="s">
        <v>347</v>
      </c>
    </row>
    <row r="160" spans="1:2" x14ac:dyDescent="0.3">
      <c r="A160" s="9" t="s">
        <v>87</v>
      </c>
      <c r="B160" t="s">
        <v>348</v>
      </c>
    </row>
    <row r="161" spans="1:2" x14ac:dyDescent="0.3">
      <c r="A161" s="9" t="s">
        <v>88</v>
      </c>
      <c r="B161" t="s">
        <v>349</v>
      </c>
    </row>
    <row r="162" spans="1:2" x14ac:dyDescent="0.3">
      <c r="A162" s="9" t="s">
        <v>89</v>
      </c>
      <c r="B162" t="s">
        <v>350</v>
      </c>
    </row>
    <row r="163" spans="1:2" x14ac:dyDescent="0.3">
      <c r="A163" s="9" t="s">
        <v>90</v>
      </c>
      <c r="B163" t="s">
        <v>351</v>
      </c>
    </row>
    <row r="164" spans="1:2" x14ac:dyDescent="0.3">
      <c r="A164" s="9" t="s">
        <v>152</v>
      </c>
      <c r="B164" t="s">
        <v>352</v>
      </c>
    </row>
    <row r="165" spans="1:2" x14ac:dyDescent="0.3">
      <c r="A165" s="9" t="s">
        <v>151</v>
      </c>
      <c r="B165" t="s">
        <v>353</v>
      </c>
    </row>
    <row r="166" spans="1:2" x14ac:dyDescent="0.3">
      <c r="A166" s="9" t="s">
        <v>150</v>
      </c>
      <c r="B166" t="s">
        <v>225</v>
      </c>
    </row>
    <row r="167" spans="1:2" x14ac:dyDescent="0.3">
      <c r="A167" s="9" t="s">
        <v>149</v>
      </c>
      <c r="B167" t="s">
        <v>354</v>
      </c>
    </row>
    <row r="168" spans="1:2" x14ac:dyDescent="0.3">
      <c r="A168" s="9" t="s">
        <v>148</v>
      </c>
      <c r="B168" t="s">
        <v>355</v>
      </c>
    </row>
    <row r="169" spans="1:2" x14ac:dyDescent="0.3">
      <c r="A169" s="9" t="s">
        <v>147</v>
      </c>
      <c r="B169" t="s">
        <v>356</v>
      </c>
    </row>
    <row r="170" spans="1:2" x14ac:dyDescent="0.3">
      <c r="A170" s="9" t="s">
        <v>146</v>
      </c>
      <c r="B170" t="s">
        <v>368</v>
      </c>
    </row>
    <row r="171" spans="1:2" x14ac:dyDescent="0.3">
      <c r="A171" s="9" t="s">
        <v>145</v>
      </c>
      <c r="B171" t="s">
        <v>367</v>
      </c>
    </row>
    <row r="172" spans="1:2" x14ac:dyDescent="0.3">
      <c r="A172" s="9" t="s">
        <v>144</v>
      </c>
      <c r="B172" t="s">
        <v>366</v>
      </c>
    </row>
    <row r="173" spans="1:2" x14ac:dyDescent="0.3">
      <c r="A173" s="9" t="s">
        <v>91</v>
      </c>
      <c r="B173" t="s">
        <v>365</v>
      </c>
    </row>
    <row r="174" spans="1:2" x14ac:dyDescent="0.3">
      <c r="A174" s="9" t="s">
        <v>92</v>
      </c>
      <c r="B174" t="s">
        <v>364</v>
      </c>
    </row>
    <row r="175" spans="1:2" x14ac:dyDescent="0.3">
      <c r="A175" s="9" t="s">
        <v>93</v>
      </c>
      <c r="B175" t="s">
        <v>363</v>
      </c>
    </row>
    <row r="176" spans="1:2" x14ac:dyDescent="0.3">
      <c r="A176" s="9" t="s">
        <v>94</v>
      </c>
      <c r="B176" t="s">
        <v>362</v>
      </c>
    </row>
    <row r="177" spans="1:2" x14ac:dyDescent="0.3">
      <c r="A177" s="9" t="s">
        <v>95</v>
      </c>
      <c r="B177" t="s">
        <v>361</v>
      </c>
    </row>
    <row r="178" spans="1:2" x14ac:dyDescent="0.3">
      <c r="A178" s="9" t="s">
        <v>96</v>
      </c>
      <c r="B178" t="s">
        <v>360</v>
      </c>
    </row>
    <row r="179" spans="1:2" x14ac:dyDescent="0.3">
      <c r="A179" s="9" t="s">
        <v>97</v>
      </c>
      <c r="B179" t="s">
        <v>358</v>
      </c>
    </row>
    <row r="180" spans="1:2" x14ac:dyDescent="0.3">
      <c r="A180" s="9" t="s">
        <v>98</v>
      </c>
      <c r="B180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topLeftCell="A4" workbookViewId="0">
      <selection activeCell="B26" sqref="B26"/>
    </sheetView>
  </sheetViews>
  <sheetFormatPr baseColWidth="10" defaultColWidth="8.88671875" defaultRowHeight="14.4" x14ac:dyDescent="0.3"/>
  <cols>
    <col min="1" max="1" width="6.5546875" customWidth="1"/>
    <col min="2" max="2" width="22.44140625" customWidth="1"/>
    <col min="3" max="3" width="9.44140625" customWidth="1"/>
    <col min="4" max="4" width="10.5546875" customWidth="1"/>
    <col min="5" max="5" width="10.44140625" customWidth="1"/>
    <col min="6" max="6" width="11.44140625" customWidth="1"/>
    <col min="7" max="7" width="7.5546875" customWidth="1"/>
    <col min="8" max="8" width="6.5546875" customWidth="1"/>
    <col min="9" max="9" width="8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1">
        <v>1</v>
      </c>
      <c r="B2" s="13" t="s">
        <v>338</v>
      </c>
      <c r="C2" s="12">
        <v>11</v>
      </c>
      <c r="D2" s="1">
        <v>11</v>
      </c>
      <c r="E2" s="1">
        <v>2</v>
      </c>
      <c r="F2" s="1">
        <v>6</v>
      </c>
      <c r="G2" s="1">
        <f>SUM(C2:F2)</f>
        <v>30</v>
      </c>
      <c r="H2" s="1">
        <f>C2*11+D2*8+E2*4+F2</f>
        <v>223</v>
      </c>
      <c r="I2" s="2">
        <f>H2/G2</f>
        <v>7.4333333333333336</v>
      </c>
    </row>
    <row r="3" spans="1:9" x14ac:dyDescent="0.3">
      <c r="A3" s="1">
        <v>2</v>
      </c>
      <c r="B3" s="13" t="s">
        <v>194</v>
      </c>
      <c r="C3" s="1">
        <v>7</v>
      </c>
      <c r="D3" s="1">
        <v>7</v>
      </c>
      <c r="E3" s="1">
        <v>3</v>
      </c>
      <c r="F3" s="1">
        <v>4</v>
      </c>
      <c r="G3" s="1">
        <f>SUM(C3:F3)</f>
        <v>21</v>
      </c>
      <c r="H3" s="1">
        <f>C3*11+D3*8+E3*4+F3</f>
        <v>149</v>
      </c>
      <c r="I3" s="2">
        <f>H3/G3</f>
        <v>7.0952380952380949</v>
      </c>
    </row>
    <row r="4" spans="1:9" x14ac:dyDescent="0.3">
      <c r="A4" s="11">
        <v>3</v>
      </c>
      <c r="B4" s="13" t="s">
        <v>307</v>
      </c>
      <c r="C4" s="12">
        <v>6</v>
      </c>
      <c r="D4" s="1">
        <v>5</v>
      </c>
      <c r="E4" s="1">
        <v>2</v>
      </c>
      <c r="F4" s="1">
        <v>9</v>
      </c>
      <c r="G4" s="1">
        <f>SUM(C4:F4)</f>
        <v>22</v>
      </c>
      <c r="H4" s="1">
        <f>C4*11+D4*8+E4*4+F4</f>
        <v>123</v>
      </c>
      <c r="I4" s="2">
        <f>H4/G4</f>
        <v>5.5909090909090908</v>
      </c>
    </row>
    <row r="5" spans="1:9" x14ac:dyDescent="0.3">
      <c r="A5" s="1">
        <v>4</v>
      </c>
      <c r="B5" s="13" t="s">
        <v>268</v>
      </c>
      <c r="C5" s="12">
        <v>6</v>
      </c>
      <c r="D5" s="1">
        <v>3</v>
      </c>
      <c r="E5" s="1">
        <v>3</v>
      </c>
      <c r="F5" s="1">
        <v>4</v>
      </c>
      <c r="G5" s="1">
        <f t="shared" ref="G5" si="0">SUM(C5:F5)</f>
        <v>16</v>
      </c>
      <c r="H5" s="1">
        <f t="shared" ref="H5" si="1">C5*11+D5*8+E5*4+F5</f>
        <v>106</v>
      </c>
      <c r="I5" s="2">
        <f>H5/G5</f>
        <v>6.625</v>
      </c>
    </row>
    <row r="6" spans="1:9" x14ac:dyDescent="0.3">
      <c r="A6" s="11">
        <v>5</v>
      </c>
      <c r="B6" s="13" t="s">
        <v>378</v>
      </c>
      <c r="C6" s="12">
        <v>4</v>
      </c>
      <c r="D6" s="1">
        <v>3</v>
      </c>
      <c r="E6" s="1">
        <v>3</v>
      </c>
      <c r="F6" s="1">
        <v>4</v>
      </c>
      <c r="G6" s="1">
        <f t="shared" ref="G6:G11" si="2">SUM(C6:F6)</f>
        <v>14</v>
      </c>
      <c r="H6" s="1">
        <f>C6*11+D6*8+E6*4+F6</f>
        <v>84</v>
      </c>
      <c r="I6" s="2">
        <f>H6/G6</f>
        <v>6</v>
      </c>
    </row>
    <row r="7" spans="1:9" x14ac:dyDescent="0.3">
      <c r="A7" s="1">
        <v>6</v>
      </c>
      <c r="B7" s="13" t="s">
        <v>377</v>
      </c>
      <c r="C7" s="12">
        <v>5</v>
      </c>
      <c r="D7" s="1">
        <v>1</v>
      </c>
      <c r="E7" s="1">
        <v>2</v>
      </c>
      <c r="F7" s="1">
        <v>1</v>
      </c>
      <c r="G7" s="1">
        <f t="shared" si="2"/>
        <v>9</v>
      </c>
      <c r="H7" s="1">
        <f t="shared" ref="H7" si="3">C7*11+D7*8+E7*4+F7</f>
        <v>72</v>
      </c>
      <c r="I7" s="2">
        <f t="shared" ref="I7" si="4">H7/G7</f>
        <v>8</v>
      </c>
    </row>
    <row r="8" spans="1:9" x14ac:dyDescent="0.3">
      <c r="A8" s="11">
        <v>7</v>
      </c>
      <c r="B8" s="13" t="s">
        <v>380</v>
      </c>
      <c r="C8" s="12">
        <v>5</v>
      </c>
      <c r="D8" s="1">
        <v>1</v>
      </c>
      <c r="E8" s="1">
        <v>1</v>
      </c>
      <c r="F8" s="1">
        <v>1</v>
      </c>
      <c r="G8" s="1">
        <f t="shared" si="2"/>
        <v>8</v>
      </c>
      <c r="H8" s="1">
        <f>C8*11+D8*8+E8*4+F8</f>
        <v>68</v>
      </c>
      <c r="I8" s="2">
        <f>H8/G8</f>
        <v>8.5</v>
      </c>
    </row>
    <row r="9" spans="1:9" x14ac:dyDescent="0.3">
      <c r="A9" s="1">
        <v>8</v>
      </c>
      <c r="B9" s="13" t="s">
        <v>263</v>
      </c>
      <c r="C9" s="12">
        <v>2</v>
      </c>
      <c r="D9" s="1">
        <v>2</v>
      </c>
      <c r="E9" s="1">
        <v>2</v>
      </c>
      <c r="F9" s="1">
        <v>10</v>
      </c>
      <c r="G9" s="1">
        <f t="shared" si="2"/>
        <v>16</v>
      </c>
      <c r="H9" s="1">
        <f t="shared" ref="H9" si="5">C9*11+D9*8+E9*4+F9</f>
        <v>56</v>
      </c>
      <c r="I9" s="2">
        <f t="shared" ref="I9" si="6">H9/G9</f>
        <v>3.5</v>
      </c>
    </row>
    <row r="10" spans="1:9" x14ac:dyDescent="0.3">
      <c r="A10" s="11">
        <v>9</v>
      </c>
      <c r="B10" s="13" t="s">
        <v>336</v>
      </c>
      <c r="C10" s="12">
        <v>2</v>
      </c>
      <c r="D10" s="1">
        <v>4</v>
      </c>
      <c r="E10" s="1">
        <v>0</v>
      </c>
      <c r="F10" s="1">
        <v>0</v>
      </c>
      <c r="G10" s="1">
        <f t="shared" si="2"/>
        <v>6</v>
      </c>
      <c r="H10" s="1">
        <f t="shared" ref="H10:H15" si="7">C10*11+D10*8+E10*4+F10</f>
        <v>54</v>
      </c>
      <c r="I10" s="2">
        <f t="shared" ref="I10:I15" si="8">H10/G10</f>
        <v>9</v>
      </c>
    </row>
    <row r="11" spans="1:9" x14ac:dyDescent="0.3">
      <c r="A11" s="1">
        <v>9</v>
      </c>
      <c r="B11" s="13" t="s">
        <v>232</v>
      </c>
      <c r="C11" s="12">
        <v>2</v>
      </c>
      <c r="D11" s="1">
        <v>2</v>
      </c>
      <c r="E11" s="1">
        <v>3</v>
      </c>
      <c r="F11" s="1">
        <v>4</v>
      </c>
      <c r="G11" s="1">
        <f t="shared" si="2"/>
        <v>11</v>
      </c>
      <c r="H11" s="1">
        <f t="shared" si="7"/>
        <v>54</v>
      </c>
      <c r="I11" s="2">
        <f t="shared" si="8"/>
        <v>4.9090909090909092</v>
      </c>
    </row>
    <row r="12" spans="1:9" x14ac:dyDescent="0.3">
      <c r="A12" s="11">
        <v>11</v>
      </c>
      <c r="B12" s="13" t="s">
        <v>287</v>
      </c>
      <c r="C12" s="12">
        <v>3</v>
      </c>
      <c r="D12" s="1">
        <v>1</v>
      </c>
      <c r="E12" s="1">
        <v>0</v>
      </c>
      <c r="F12" s="1">
        <v>5</v>
      </c>
      <c r="G12" s="1">
        <f t="shared" ref="G12" si="9">SUM(C12:F12)</f>
        <v>9</v>
      </c>
      <c r="H12" s="1">
        <f t="shared" si="7"/>
        <v>46</v>
      </c>
      <c r="I12" s="2">
        <f t="shared" si="8"/>
        <v>5.1111111111111107</v>
      </c>
    </row>
    <row r="13" spans="1:9" x14ac:dyDescent="0.3">
      <c r="A13" s="1">
        <v>12</v>
      </c>
      <c r="B13" s="13" t="s">
        <v>285</v>
      </c>
      <c r="C13" s="12">
        <v>2</v>
      </c>
      <c r="D13" s="1">
        <v>1</v>
      </c>
      <c r="E13" s="1">
        <v>3</v>
      </c>
      <c r="F13" s="1">
        <v>3</v>
      </c>
      <c r="G13" s="1">
        <f>SUM(C13:F13)</f>
        <v>9</v>
      </c>
      <c r="H13" s="1">
        <f t="shared" si="7"/>
        <v>45</v>
      </c>
      <c r="I13" s="2">
        <f t="shared" si="8"/>
        <v>5</v>
      </c>
    </row>
    <row r="14" spans="1:9" x14ac:dyDescent="0.3">
      <c r="A14" s="11">
        <v>13</v>
      </c>
      <c r="B14" s="13" t="s">
        <v>351</v>
      </c>
      <c r="C14" s="12">
        <v>2</v>
      </c>
      <c r="D14" s="1">
        <v>1</v>
      </c>
      <c r="E14" s="1">
        <v>2</v>
      </c>
      <c r="F14" s="1">
        <v>5</v>
      </c>
      <c r="G14" s="1">
        <f>SUM(C14:F14)</f>
        <v>10</v>
      </c>
      <c r="H14" s="1">
        <f t="shared" si="7"/>
        <v>43</v>
      </c>
      <c r="I14" s="2">
        <f t="shared" si="8"/>
        <v>4.3</v>
      </c>
    </row>
    <row r="15" spans="1:9" x14ac:dyDescent="0.3">
      <c r="A15" s="1">
        <v>13</v>
      </c>
      <c r="B15" s="13" t="s">
        <v>213</v>
      </c>
      <c r="C15" s="12">
        <v>2</v>
      </c>
      <c r="D15" s="1">
        <v>1</v>
      </c>
      <c r="E15" s="1">
        <v>2</v>
      </c>
      <c r="F15" s="1">
        <v>5</v>
      </c>
      <c r="G15" s="1">
        <f>SUM(C15:F15)</f>
        <v>10</v>
      </c>
      <c r="H15" s="1">
        <f t="shared" si="7"/>
        <v>43</v>
      </c>
      <c r="I15" s="2">
        <f t="shared" si="8"/>
        <v>4.3</v>
      </c>
    </row>
    <row r="16" spans="1:9" x14ac:dyDescent="0.3">
      <c r="A16" s="11">
        <v>15</v>
      </c>
      <c r="B16" s="13" t="s">
        <v>367</v>
      </c>
      <c r="C16" s="12">
        <v>3</v>
      </c>
      <c r="D16" s="1">
        <v>0</v>
      </c>
      <c r="E16" s="1">
        <v>1</v>
      </c>
      <c r="F16" s="1">
        <v>3</v>
      </c>
      <c r="G16" s="1">
        <f>SUM(C16:F16)</f>
        <v>7</v>
      </c>
      <c r="H16" s="1">
        <f t="shared" ref="H16" si="10">C16*11+D16*8+E16*4+F16</f>
        <v>40</v>
      </c>
      <c r="I16" s="2">
        <f t="shared" ref="I16" si="11">H16/G16</f>
        <v>5.7142857142857144</v>
      </c>
    </row>
    <row r="17" spans="1:9" x14ac:dyDescent="0.3">
      <c r="A17" s="1">
        <v>16</v>
      </c>
      <c r="B17" s="13" t="s">
        <v>303</v>
      </c>
      <c r="C17" s="12">
        <v>2</v>
      </c>
      <c r="D17" s="1">
        <v>1</v>
      </c>
      <c r="E17" s="1">
        <v>1</v>
      </c>
      <c r="F17" s="1">
        <v>5</v>
      </c>
      <c r="G17" s="1">
        <f t="shared" ref="G17" si="12">SUM(C17:F17)</f>
        <v>9</v>
      </c>
      <c r="H17" s="1">
        <f t="shared" ref="H17" si="13">C17*11+D17*8+E17*4+F17</f>
        <v>39</v>
      </c>
      <c r="I17" s="2">
        <f t="shared" ref="I17" si="14">H17/G17</f>
        <v>4.333333333333333</v>
      </c>
    </row>
    <row r="18" spans="1:9" x14ac:dyDescent="0.3">
      <c r="A18" s="11">
        <v>16</v>
      </c>
      <c r="B18" s="13" t="s">
        <v>381</v>
      </c>
      <c r="C18" s="12">
        <v>1</v>
      </c>
      <c r="D18" s="1">
        <v>2</v>
      </c>
      <c r="E18" s="1">
        <v>2</v>
      </c>
      <c r="F18" s="1">
        <v>4</v>
      </c>
      <c r="G18" s="1">
        <f>SUM(C18:F18)</f>
        <v>9</v>
      </c>
      <c r="H18" s="1">
        <f>C18*11+D18*8+E18*4+F18</f>
        <v>39</v>
      </c>
      <c r="I18" s="2">
        <f>H18/G18</f>
        <v>4.333333333333333</v>
      </c>
    </row>
    <row r="19" spans="1:9" x14ac:dyDescent="0.3">
      <c r="A19" s="1">
        <v>18</v>
      </c>
      <c r="B19" s="13" t="s">
        <v>249</v>
      </c>
      <c r="C19" s="12">
        <v>2</v>
      </c>
      <c r="D19" s="1">
        <v>1</v>
      </c>
      <c r="E19" s="1">
        <v>1</v>
      </c>
      <c r="F19" s="1">
        <v>4</v>
      </c>
      <c r="G19" s="1">
        <f t="shared" ref="G19" si="15">SUM(C19:F19)</f>
        <v>8</v>
      </c>
      <c r="H19" s="1">
        <f>C19*11+D19*8+E19*4+F19</f>
        <v>38</v>
      </c>
      <c r="I19" s="2">
        <f>H19/G19</f>
        <v>4.75</v>
      </c>
    </row>
    <row r="20" spans="1:9" x14ac:dyDescent="0.3">
      <c r="A20" s="11">
        <v>19</v>
      </c>
      <c r="B20" s="13" t="s">
        <v>311</v>
      </c>
      <c r="C20" s="12">
        <v>0</v>
      </c>
      <c r="D20" s="1">
        <v>3</v>
      </c>
      <c r="E20" s="1">
        <v>2</v>
      </c>
      <c r="F20" s="1">
        <v>5</v>
      </c>
      <c r="G20" s="1">
        <f>SUM(C20:F20)</f>
        <v>10</v>
      </c>
      <c r="H20" s="1">
        <f>C20*11+D20*8+E20*4+F20</f>
        <v>37</v>
      </c>
      <c r="I20" s="2">
        <f>H20/G20</f>
        <v>3.7</v>
      </c>
    </row>
    <row r="21" spans="1:9" x14ac:dyDescent="0.3">
      <c r="A21" s="11">
        <v>20</v>
      </c>
      <c r="B21" s="13" t="s">
        <v>312</v>
      </c>
      <c r="C21" s="12">
        <v>1</v>
      </c>
      <c r="D21" s="1">
        <v>2</v>
      </c>
      <c r="E21" s="1">
        <v>1</v>
      </c>
      <c r="F21" s="1">
        <v>2</v>
      </c>
      <c r="G21" s="1">
        <f>SUM(C21:F21)</f>
        <v>6</v>
      </c>
      <c r="H21" s="1">
        <f>C21*11+D21*8+E21*4+F21</f>
        <v>33</v>
      </c>
      <c r="I21" s="2">
        <f>H21/G21</f>
        <v>5.5</v>
      </c>
    </row>
    <row r="22" spans="1:9" x14ac:dyDescent="0.3">
      <c r="A22" s="1">
        <v>20</v>
      </c>
      <c r="B22" s="13" t="s">
        <v>384</v>
      </c>
      <c r="C22" s="12">
        <v>1</v>
      </c>
      <c r="D22" s="1">
        <v>1</v>
      </c>
      <c r="E22" s="1">
        <v>3</v>
      </c>
      <c r="F22" s="1">
        <v>2</v>
      </c>
      <c r="G22" s="1">
        <f>SUM(C22:F22)</f>
        <v>7</v>
      </c>
      <c r="H22" s="1">
        <f>C22*11+D22*8+E22*4+F22</f>
        <v>33</v>
      </c>
      <c r="I22" s="2">
        <f t="shared" ref="I22" si="16">H22/G22</f>
        <v>4.7142857142857144</v>
      </c>
    </row>
    <row r="23" spans="1:9" x14ac:dyDescent="0.3">
      <c r="A23" s="1">
        <v>22</v>
      </c>
      <c r="B23" s="13" t="s">
        <v>374</v>
      </c>
      <c r="C23" s="12">
        <v>1</v>
      </c>
      <c r="D23" s="1">
        <v>2</v>
      </c>
      <c r="E23" s="1">
        <v>1</v>
      </c>
      <c r="F23" s="1">
        <v>1</v>
      </c>
      <c r="G23" s="1">
        <f t="shared" ref="G23:G25" si="17">SUM(C23:F23)</f>
        <v>5</v>
      </c>
      <c r="H23" s="1">
        <f t="shared" ref="H23:H25" si="18">C23*11+D23*8+E23*4+F23</f>
        <v>32</v>
      </c>
      <c r="I23" s="2">
        <f t="shared" ref="I23:I25" si="19">H23/G23</f>
        <v>6.4</v>
      </c>
    </row>
    <row r="24" spans="1:9" x14ac:dyDescent="0.3">
      <c r="A24" s="11">
        <v>23</v>
      </c>
      <c r="B24" s="13" t="s">
        <v>280</v>
      </c>
      <c r="C24" s="12">
        <v>1</v>
      </c>
      <c r="D24" s="1">
        <v>2</v>
      </c>
      <c r="E24" s="1">
        <v>1</v>
      </c>
      <c r="F24" s="1">
        <v>0</v>
      </c>
      <c r="G24" s="1">
        <f t="shared" si="17"/>
        <v>4</v>
      </c>
      <c r="H24" s="1">
        <f t="shared" si="18"/>
        <v>31</v>
      </c>
      <c r="I24" s="2">
        <f t="shared" si="19"/>
        <v>7.75</v>
      </c>
    </row>
    <row r="25" spans="1:9" x14ac:dyDescent="0.3">
      <c r="A25" s="1">
        <v>24</v>
      </c>
      <c r="B25" s="13" t="s">
        <v>238</v>
      </c>
      <c r="C25" s="12">
        <v>2</v>
      </c>
      <c r="D25" s="1">
        <v>0</v>
      </c>
      <c r="E25" s="1">
        <v>1</v>
      </c>
      <c r="F25" s="1">
        <v>1</v>
      </c>
      <c r="G25" s="1">
        <f t="shared" si="17"/>
        <v>4</v>
      </c>
      <c r="H25" s="1">
        <f t="shared" si="18"/>
        <v>27</v>
      </c>
      <c r="I25" s="2">
        <f t="shared" si="19"/>
        <v>6.75</v>
      </c>
    </row>
    <row r="26" spans="1:9" x14ac:dyDescent="0.3">
      <c r="A26" s="11">
        <v>25</v>
      </c>
      <c r="B26" s="13" t="s">
        <v>382</v>
      </c>
      <c r="C26" s="12">
        <v>2</v>
      </c>
      <c r="D26" s="1">
        <v>0</v>
      </c>
      <c r="E26" s="1">
        <v>0</v>
      </c>
      <c r="F26" s="1">
        <v>4</v>
      </c>
      <c r="G26" s="1">
        <f>SUM(C26:F26)</f>
        <v>6</v>
      </c>
      <c r="H26" s="1">
        <f>C26*11+D26*8+E26*4+F26</f>
        <v>26</v>
      </c>
      <c r="I26" s="2">
        <f>H26/G26</f>
        <v>4.333333333333333</v>
      </c>
    </row>
    <row r="27" spans="1:9" x14ac:dyDescent="0.3">
      <c r="A27" s="1">
        <v>26</v>
      </c>
      <c r="B27" s="13" t="s">
        <v>236</v>
      </c>
      <c r="C27" s="14">
        <v>1</v>
      </c>
      <c r="D27" s="3">
        <v>1</v>
      </c>
      <c r="E27" s="3">
        <v>1</v>
      </c>
      <c r="F27" s="3">
        <v>1</v>
      </c>
      <c r="G27" s="3">
        <f>SUM(C27:F27)</f>
        <v>4</v>
      </c>
      <c r="H27" s="3">
        <f>C27*11+D27*8+E27*4+F27</f>
        <v>24</v>
      </c>
      <c r="I27" s="15">
        <f>H27/G27</f>
        <v>6</v>
      </c>
    </row>
    <row r="28" spans="1:9" x14ac:dyDescent="0.3">
      <c r="A28" s="11">
        <v>26</v>
      </c>
      <c r="B28" s="13" t="s">
        <v>317</v>
      </c>
      <c r="C28" s="12">
        <v>0</v>
      </c>
      <c r="D28" s="1">
        <v>2</v>
      </c>
      <c r="E28" s="1">
        <v>1</v>
      </c>
      <c r="F28" s="1">
        <v>4</v>
      </c>
      <c r="G28" s="1">
        <f t="shared" ref="G28" si="20">SUM(C28:F28)</f>
        <v>7</v>
      </c>
      <c r="H28" s="1">
        <f t="shared" ref="H28" si="21">C28*11+D28*8+E28*4+F28</f>
        <v>24</v>
      </c>
      <c r="I28" s="2">
        <f t="shared" ref="I28:I30" si="22">H28/G28</f>
        <v>3.4285714285714284</v>
      </c>
    </row>
    <row r="29" spans="1:9" x14ac:dyDescent="0.3">
      <c r="A29" s="1">
        <v>28</v>
      </c>
      <c r="B29" s="13" t="s">
        <v>376</v>
      </c>
      <c r="C29" s="12">
        <v>1</v>
      </c>
      <c r="D29" s="1">
        <v>1</v>
      </c>
      <c r="E29" s="1">
        <v>1</v>
      </c>
      <c r="F29" s="1">
        <v>0</v>
      </c>
      <c r="G29" s="1">
        <f t="shared" ref="G29" si="23">SUM(C29:F29)</f>
        <v>3</v>
      </c>
      <c r="H29" s="1">
        <f t="shared" ref="H29" si="24">C29*11+D29*8+E29*4+F29</f>
        <v>23</v>
      </c>
      <c r="I29" s="2">
        <f t="shared" ref="I29" si="25">H29/G29</f>
        <v>7.666666666666667</v>
      </c>
    </row>
    <row r="30" spans="1:9" x14ac:dyDescent="0.3">
      <c r="A30" s="11">
        <v>29</v>
      </c>
      <c r="B30" s="13" t="s">
        <v>350</v>
      </c>
      <c r="C30" s="12">
        <v>1</v>
      </c>
      <c r="D30" s="1">
        <v>0</v>
      </c>
      <c r="E30" s="1">
        <v>2</v>
      </c>
      <c r="F30" s="1">
        <v>1</v>
      </c>
      <c r="G30" s="1">
        <f>SUM(C30:F30)</f>
        <v>4</v>
      </c>
      <c r="H30" s="1">
        <f>C30*11+D30*8+E30*4+F30</f>
        <v>20</v>
      </c>
      <c r="I30" s="2">
        <f t="shared" si="22"/>
        <v>5</v>
      </c>
    </row>
    <row r="31" spans="1:9" x14ac:dyDescent="0.3">
      <c r="A31" s="1">
        <v>30</v>
      </c>
      <c r="B31" s="13" t="s">
        <v>289</v>
      </c>
      <c r="C31" s="12">
        <v>0</v>
      </c>
      <c r="D31" s="1">
        <v>2</v>
      </c>
      <c r="E31" s="1">
        <v>0</v>
      </c>
      <c r="F31" s="1">
        <v>0</v>
      </c>
      <c r="G31" s="1">
        <f>SUM(C31:F31)</f>
        <v>2</v>
      </c>
      <c r="H31" s="1">
        <f>C31*11+D31*8+E31*4+F31</f>
        <v>16</v>
      </c>
      <c r="I31" s="2">
        <f>H31/G31</f>
        <v>8</v>
      </c>
    </row>
    <row r="32" spans="1:9" x14ac:dyDescent="0.3">
      <c r="A32" s="11">
        <v>30</v>
      </c>
      <c r="B32" s="13" t="s">
        <v>315</v>
      </c>
      <c r="C32" s="12">
        <v>0</v>
      </c>
      <c r="D32" s="1">
        <v>2</v>
      </c>
      <c r="E32" s="1">
        <v>0</v>
      </c>
      <c r="F32" s="1">
        <v>0</v>
      </c>
      <c r="G32" s="1">
        <f>SUM(C32:F32)</f>
        <v>2</v>
      </c>
      <c r="H32" s="1">
        <f>C32*11+D32*8+E32*4+F32</f>
        <v>16</v>
      </c>
      <c r="I32" s="2">
        <f t="shared" ref="I32" si="26">H32/G32</f>
        <v>8</v>
      </c>
    </row>
    <row r="33" spans="1:9" x14ac:dyDescent="0.3">
      <c r="A33" s="1">
        <v>32</v>
      </c>
      <c r="B33" s="13" t="s">
        <v>320</v>
      </c>
      <c r="C33" s="12">
        <v>1</v>
      </c>
      <c r="D33" s="1">
        <v>0</v>
      </c>
      <c r="E33" s="1">
        <v>1</v>
      </c>
      <c r="F33" s="1">
        <v>0</v>
      </c>
      <c r="G33" s="1">
        <f>SUM(C33:F33)</f>
        <v>2</v>
      </c>
      <c r="H33" s="1">
        <f>C33*11+D33*8+E33*4+F33</f>
        <v>15</v>
      </c>
      <c r="I33" s="2">
        <f>H33/G33</f>
        <v>7.5</v>
      </c>
    </row>
    <row r="34" spans="1:9" x14ac:dyDescent="0.3">
      <c r="A34" s="11">
        <v>32</v>
      </c>
      <c r="B34" s="13" t="s">
        <v>369</v>
      </c>
      <c r="C34" s="12">
        <v>0</v>
      </c>
      <c r="D34" s="1">
        <v>1</v>
      </c>
      <c r="E34" s="1">
        <v>1</v>
      </c>
      <c r="F34" s="1">
        <v>3</v>
      </c>
      <c r="G34" s="1">
        <f t="shared" ref="G34:G35" si="27">SUM(C34:F34)</f>
        <v>5</v>
      </c>
      <c r="H34" s="1">
        <f t="shared" ref="H34" si="28">C34*11+D34*8+E34*4+F34</f>
        <v>15</v>
      </c>
      <c r="I34" s="2">
        <f>H34/G34</f>
        <v>3</v>
      </c>
    </row>
    <row r="35" spans="1:9" x14ac:dyDescent="0.3">
      <c r="A35" s="1">
        <v>34</v>
      </c>
      <c r="B35" s="13" t="s">
        <v>330</v>
      </c>
      <c r="C35" s="12">
        <v>0</v>
      </c>
      <c r="D35" s="1">
        <v>1</v>
      </c>
      <c r="E35" s="1">
        <v>1</v>
      </c>
      <c r="F35" s="1">
        <v>1</v>
      </c>
      <c r="G35" s="1">
        <f t="shared" si="27"/>
        <v>3</v>
      </c>
      <c r="H35" s="1">
        <f>C35*11+D35*8+E35*4+F35</f>
        <v>13</v>
      </c>
      <c r="I35" s="2">
        <f>H35/G35</f>
        <v>4.333333333333333</v>
      </c>
    </row>
    <row r="36" spans="1:9" x14ac:dyDescent="0.3">
      <c r="A36" s="11">
        <v>35</v>
      </c>
      <c r="B36" s="13" t="s">
        <v>229</v>
      </c>
      <c r="C36" s="1">
        <v>0</v>
      </c>
      <c r="D36" s="1">
        <v>1</v>
      </c>
      <c r="E36" s="1">
        <v>1</v>
      </c>
      <c r="F36" s="1">
        <v>0</v>
      </c>
      <c r="G36" s="1">
        <f>SUM(C36:F36)</f>
        <v>2</v>
      </c>
      <c r="H36" s="1">
        <f>C36*11+D36*8+E36*4+F36</f>
        <v>12</v>
      </c>
      <c r="I36" s="2">
        <f>H36/G36</f>
        <v>6</v>
      </c>
    </row>
    <row r="37" spans="1:9" x14ac:dyDescent="0.3">
      <c r="A37" s="1">
        <v>35</v>
      </c>
      <c r="B37" s="13" t="s">
        <v>222</v>
      </c>
      <c r="C37" s="12">
        <v>0</v>
      </c>
      <c r="D37" s="1">
        <v>1</v>
      </c>
      <c r="E37" s="1">
        <v>0</v>
      </c>
      <c r="F37" s="1">
        <v>4</v>
      </c>
      <c r="G37" s="1">
        <f>SUM(C37:F37)</f>
        <v>5</v>
      </c>
      <c r="H37" s="1">
        <f>C37*11+D37*8+E37*4+F37</f>
        <v>12</v>
      </c>
      <c r="I37" s="2">
        <f t="shared" ref="I37" si="29">H37/G37</f>
        <v>2.4</v>
      </c>
    </row>
    <row r="38" spans="1:9" x14ac:dyDescent="0.3">
      <c r="A38" s="11">
        <v>35</v>
      </c>
      <c r="B38" s="13" t="s">
        <v>371</v>
      </c>
      <c r="C38" s="1">
        <v>0</v>
      </c>
      <c r="D38" s="1">
        <v>1</v>
      </c>
      <c r="E38" s="1">
        <v>0</v>
      </c>
      <c r="F38" s="1">
        <v>4</v>
      </c>
      <c r="G38" s="1">
        <f>SUM(C38:F38)</f>
        <v>5</v>
      </c>
      <c r="H38" s="1">
        <f>C38*11+D38*8+E38*4+F38</f>
        <v>12</v>
      </c>
      <c r="I38" s="2">
        <f>H38/G38</f>
        <v>2.4</v>
      </c>
    </row>
    <row r="39" spans="1:9" x14ac:dyDescent="0.3">
      <c r="A39" s="11">
        <v>38</v>
      </c>
      <c r="B39" s="13" t="s">
        <v>305</v>
      </c>
      <c r="C39" s="12">
        <v>1</v>
      </c>
      <c r="D39" s="1">
        <v>0</v>
      </c>
      <c r="E39" s="1">
        <v>0</v>
      </c>
      <c r="F39" s="1">
        <v>0</v>
      </c>
      <c r="G39" s="1">
        <f t="shared" ref="G39" si="30">SUM(C39:F39)</f>
        <v>1</v>
      </c>
      <c r="H39" s="1">
        <f t="shared" ref="H39" si="31">C39*11+D39*8+E39*4+F39</f>
        <v>11</v>
      </c>
      <c r="I39" s="2">
        <f t="shared" ref="I39" si="32">H39/G39</f>
        <v>11</v>
      </c>
    </row>
    <row r="40" spans="1:9" x14ac:dyDescent="0.3">
      <c r="A40" s="11">
        <v>38</v>
      </c>
      <c r="B40" s="13" t="s">
        <v>375</v>
      </c>
      <c r="C40" s="12">
        <v>1</v>
      </c>
      <c r="D40" s="1">
        <v>0</v>
      </c>
      <c r="E40" s="1">
        <v>0</v>
      </c>
      <c r="F40" s="1">
        <v>0</v>
      </c>
      <c r="G40" s="1">
        <f>SUM(C40:F40)</f>
        <v>1</v>
      </c>
      <c r="H40" s="1">
        <f>C40*11+D40*8+E40*4+F40</f>
        <v>11</v>
      </c>
      <c r="I40" s="2">
        <f>H40/G40</f>
        <v>11</v>
      </c>
    </row>
    <row r="41" spans="1:9" x14ac:dyDescent="0.3">
      <c r="A41" s="11">
        <v>38</v>
      </c>
      <c r="B41" s="13" t="s">
        <v>385</v>
      </c>
      <c r="C41" s="12">
        <v>1</v>
      </c>
      <c r="D41" s="1">
        <v>0</v>
      </c>
      <c r="E41" s="1">
        <v>0</v>
      </c>
      <c r="F41" s="1">
        <v>0</v>
      </c>
      <c r="G41" s="1">
        <f t="shared" ref="G41" si="33">SUM(C41:F41)</f>
        <v>1</v>
      </c>
      <c r="H41" s="1">
        <f t="shared" ref="H41" si="34">C41*11+D41*8+E41*4+F41</f>
        <v>11</v>
      </c>
      <c r="I41" s="2">
        <f t="shared" ref="I41" si="35">H41/G41</f>
        <v>11</v>
      </c>
    </row>
    <row r="42" spans="1:9" x14ac:dyDescent="0.3">
      <c r="A42" s="11">
        <v>38</v>
      </c>
      <c r="B42" s="13" t="s">
        <v>271</v>
      </c>
      <c r="C42" s="12">
        <v>1</v>
      </c>
      <c r="D42" s="1">
        <v>0</v>
      </c>
      <c r="E42" s="1">
        <v>0</v>
      </c>
      <c r="F42" s="1">
        <v>0</v>
      </c>
      <c r="G42" s="1">
        <f>SUM(C42:F42)</f>
        <v>1</v>
      </c>
      <c r="H42" s="1">
        <f>C42*11+D42*8+E42*4+F42</f>
        <v>11</v>
      </c>
      <c r="I42" s="2">
        <f>H42/G42</f>
        <v>11</v>
      </c>
    </row>
    <row r="43" spans="1:9" x14ac:dyDescent="0.3">
      <c r="A43" s="11">
        <v>38</v>
      </c>
      <c r="B43" s="13" t="s">
        <v>379</v>
      </c>
      <c r="C43" s="12">
        <v>1</v>
      </c>
      <c r="D43" s="1">
        <v>0</v>
      </c>
      <c r="E43" s="1">
        <v>0</v>
      </c>
      <c r="F43" s="1">
        <v>0</v>
      </c>
      <c r="G43" s="1">
        <f>SUM(C43:F43)</f>
        <v>1</v>
      </c>
      <c r="H43" s="1">
        <f>C43*11+D43*8+E43*4+F43</f>
        <v>11</v>
      </c>
      <c r="I43" s="2">
        <f>H43/G43</f>
        <v>11</v>
      </c>
    </row>
    <row r="44" spans="1:9" x14ac:dyDescent="0.3">
      <c r="A44" s="11">
        <v>38</v>
      </c>
      <c r="B44" s="13" t="s">
        <v>370</v>
      </c>
      <c r="C44" s="12">
        <v>1</v>
      </c>
      <c r="D44" s="1">
        <v>0</v>
      </c>
      <c r="E44" s="1">
        <v>0</v>
      </c>
      <c r="F44" s="1">
        <v>0</v>
      </c>
      <c r="G44" s="1">
        <f>SUM(C44:F44)</f>
        <v>1</v>
      </c>
      <c r="H44" s="1">
        <f>C44*11+D44*8+E44*4+F44</f>
        <v>11</v>
      </c>
      <c r="I44" s="2">
        <f>H44/G44</f>
        <v>11</v>
      </c>
    </row>
    <row r="45" spans="1:9" x14ac:dyDescent="0.3">
      <c r="A45" s="1">
        <v>44</v>
      </c>
      <c r="B45" s="13" t="s">
        <v>323</v>
      </c>
      <c r="C45" s="1">
        <v>0</v>
      </c>
      <c r="D45" s="1">
        <v>1</v>
      </c>
      <c r="E45" s="1">
        <v>0</v>
      </c>
      <c r="F45" s="1">
        <v>1</v>
      </c>
      <c r="G45" s="1">
        <f t="shared" ref="G45:G61" si="36">SUM(C45:F45)</f>
        <v>2</v>
      </c>
      <c r="H45" s="1">
        <f t="shared" ref="H45:H61" si="37">C45*11+D45*8+E45*4+F45</f>
        <v>9</v>
      </c>
      <c r="I45" s="2">
        <f t="shared" ref="I45:I61" si="38">H45/G45</f>
        <v>4.5</v>
      </c>
    </row>
    <row r="46" spans="1:9" x14ac:dyDescent="0.3">
      <c r="A46" s="11">
        <v>45</v>
      </c>
      <c r="B46" s="13" t="s">
        <v>313</v>
      </c>
      <c r="C46" s="12">
        <v>0</v>
      </c>
      <c r="D46" s="1">
        <v>1</v>
      </c>
      <c r="E46" s="1">
        <v>0</v>
      </c>
      <c r="F46" s="1">
        <v>0</v>
      </c>
      <c r="G46" s="1">
        <f t="shared" si="36"/>
        <v>1</v>
      </c>
      <c r="H46" s="1">
        <f t="shared" si="37"/>
        <v>8</v>
      </c>
      <c r="I46" s="2">
        <f t="shared" si="38"/>
        <v>8</v>
      </c>
    </row>
    <row r="47" spans="1:9" x14ac:dyDescent="0.3">
      <c r="A47" s="1">
        <v>45</v>
      </c>
      <c r="B47" s="13" t="s">
        <v>267</v>
      </c>
      <c r="C47" s="12">
        <v>0</v>
      </c>
      <c r="D47" s="1">
        <v>1</v>
      </c>
      <c r="E47" s="1">
        <v>0</v>
      </c>
      <c r="F47" s="1">
        <v>0</v>
      </c>
      <c r="G47" s="1">
        <f t="shared" si="36"/>
        <v>1</v>
      </c>
      <c r="H47" s="1">
        <f t="shared" si="37"/>
        <v>8</v>
      </c>
      <c r="I47" s="2">
        <f t="shared" si="38"/>
        <v>8</v>
      </c>
    </row>
    <row r="48" spans="1:9" x14ac:dyDescent="0.3">
      <c r="A48" s="11">
        <v>47</v>
      </c>
      <c r="B48" s="13" t="s">
        <v>364</v>
      </c>
      <c r="C48" s="12">
        <v>0</v>
      </c>
      <c r="D48" s="12">
        <v>0</v>
      </c>
      <c r="E48" s="1">
        <v>1</v>
      </c>
      <c r="F48" s="1">
        <v>1</v>
      </c>
      <c r="G48" s="1">
        <f t="shared" si="36"/>
        <v>2</v>
      </c>
      <c r="H48" s="1">
        <f t="shared" si="37"/>
        <v>5</v>
      </c>
      <c r="I48" s="2">
        <f t="shared" si="38"/>
        <v>2.5</v>
      </c>
    </row>
    <row r="49" spans="1:9" x14ac:dyDescent="0.3">
      <c r="A49" s="1">
        <v>47</v>
      </c>
      <c r="B49" s="13" t="s">
        <v>244</v>
      </c>
      <c r="C49" s="12">
        <v>0</v>
      </c>
      <c r="D49" s="12">
        <v>0</v>
      </c>
      <c r="E49" s="1">
        <v>1</v>
      </c>
      <c r="F49" s="1">
        <v>1</v>
      </c>
      <c r="G49" s="1">
        <f t="shared" si="36"/>
        <v>2</v>
      </c>
      <c r="H49" s="1">
        <f t="shared" si="37"/>
        <v>5</v>
      </c>
      <c r="I49" s="2">
        <f t="shared" si="38"/>
        <v>2.5</v>
      </c>
    </row>
    <row r="50" spans="1:9" x14ac:dyDescent="0.3">
      <c r="A50" s="11">
        <v>49</v>
      </c>
      <c r="B50" s="13" t="s">
        <v>359</v>
      </c>
      <c r="C50" s="12">
        <v>0</v>
      </c>
      <c r="D50" s="12">
        <v>0</v>
      </c>
      <c r="E50" s="1">
        <v>1</v>
      </c>
      <c r="F50" s="12">
        <v>0</v>
      </c>
      <c r="G50" s="1">
        <f t="shared" si="36"/>
        <v>1</v>
      </c>
      <c r="H50" s="1">
        <f t="shared" si="37"/>
        <v>4</v>
      </c>
      <c r="I50" s="2">
        <f t="shared" si="38"/>
        <v>4</v>
      </c>
    </row>
    <row r="51" spans="1:9" x14ac:dyDescent="0.3">
      <c r="A51" s="11">
        <v>49</v>
      </c>
      <c r="B51" s="13" t="s">
        <v>372</v>
      </c>
      <c r="C51" s="12">
        <v>0</v>
      </c>
      <c r="D51" s="12">
        <v>0</v>
      </c>
      <c r="E51" s="1">
        <v>1</v>
      </c>
      <c r="F51" s="12">
        <v>0</v>
      </c>
      <c r="G51" s="1">
        <f t="shared" si="36"/>
        <v>1</v>
      </c>
      <c r="H51" s="1">
        <f t="shared" si="37"/>
        <v>4</v>
      </c>
      <c r="I51" s="2">
        <f t="shared" si="38"/>
        <v>4</v>
      </c>
    </row>
    <row r="52" spans="1:9" x14ac:dyDescent="0.3">
      <c r="A52" s="11">
        <v>49</v>
      </c>
      <c r="B52" s="13" t="s">
        <v>273</v>
      </c>
      <c r="C52" s="12">
        <v>0</v>
      </c>
      <c r="D52" s="12">
        <v>0</v>
      </c>
      <c r="E52" s="1">
        <v>1</v>
      </c>
      <c r="F52" s="12">
        <v>0</v>
      </c>
      <c r="G52" s="1">
        <f t="shared" si="36"/>
        <v>1</v>
      </c>
      <c r="H52" s="1">
        <f t="shared" si="37"/>
        <v>4</v>
      </c>
      <c r="I52" s="2">
        <f t="shared" si="38"/>
        <v>4</v>
      </c>
    </row>
    <row r="53" spans="1:9" x14ac:dyDescent="0.3">
      <c r="A53" s="11">
        <v>49</v>
      </c>
      <c r="B53" s="13" t="s">
        <v>295</v>
      </c>
      <c r="C53" s="12">
        <v>0</v>
      </c>
      <c r="D53" s="12">
        <v>0</v>
      </c>
      <c r="E53" s="1">
        <v>1</v>
      </c>
      <c r="F53" s="12">
        <v>0</v>
      </c>
      <c r="G53" s="1">
        <f t="shared" si="36"/>
        <v>1</v>
      </c>
      <c r="H53" s="1">
        <f t="shared" si="37"/>
        <v>4</v>
      </c>
      <c r="I53" s="2">
        <f t="shared" si="38"/>
        <v>4</v>
      </c>
    </row>
    <row r="54" spans="1:9" x14ac:dyDescent="0.3">
      <c r="A54" s="11">
        <v>49</v>
      </c>
      <c r="B54" s="13" t="s">
        <v>363</v>
      </c>
      <c r="C54" s="12">
        <v>0</v>
      </c>
      <c r="D54" s="12">
        <v>0</v>
      </c>
      <c r="E54" s="1">
        <v>1</v>
      </c>
      <c r="F54" s="12">
        <v>0</v>
      </c>
      <c r="G54" s="1">
        <f t="shared" si="36"/>
        <v>1</v>
      </c>
      <c r="H54" s="1">
        <f t="shared" si="37"/>
        <v>4</v>
      </c>
      <c r="I54" s="2">
        <f t="shared" si="38"/>
        <v>4</v>
      </c>
    </row>
    <row r="55" spans="1:9" x14ac:dyDescent="0.3">
      <c r="A55" s="11">
        <v>49</v>
      </c>
      <c r="B55" s="13" t="s">
        <v>234</v>
      </c>
      <c r="C55" s="12">
        <v>0</v>
      </c>
      <c r="D55" s="12">
        <v>0</v>
      </c>
      <c r="E55" s="1">
        <v>1</v>
      </c>
      <c r="F55" s="12">
        <v>0</v>
      </c>
      <c r="G55" s="1">
        <f t="shared" si="36"/>
        <v>1</v>
      </c>
      <c r="H55" s="1">
        <f t="shared" si="37"/>
        <v>4</v>
      </c>
      <c r="I55" s="2">
        <f t="shared" si="38"/>
        <v>4</v>
      </c>
    </row>
    <row r="56" spans="1:9" x14ac:dyDescent="0.3">
      <c r="A56" s="11">
        <v>49</v>
      </c>
      <c r="B56" s="13" t="s">
        <v>195</v>
      </c>
      <c r="C56" s="12">
        <v>0</v>
      </c>
      <c r="D56" s="12">
        <v>0</v>
      </c>
      <c r="E56" s="1">
        <v>1</v>
      </c>
      <c r="F56" s="12">
        <v>0</v>
      </c>
      <c r="G56" s="1">
        <f t="shared" si="36"/>
        <v>1</v>
      </c>
      <c r="H56" s="1">
        <f t="shared" si="37"/>
        <v>4</v>
      </c>
      <c r="I56" s="2">
        <f t="shared" si="38"/>
        <v>4</v>
      </c>
    </row>
    <row r="57" spans="1:9" x14ac:dyDescent="0.3">
      <c r="A57" s="1">
        <v>56</v>
      </c>
      <c r="B57" s="13" t="s">
        <v>203</v>
      </c>
      <c r="C57" s="1">
        <v>0</v>
      </c>
      <c r="D57" s="1">
        <v>0</v>
      </c>
      <c r="E57" s="1">
        <v>0</v>
      </c>
      <c r="F57" s="1">
        <v>3</v>
      </c>
      <c r="G57" s="1">
        <f t="shared" si="36"/>
        <v>3</v>
      </c>
      <c r="H57" s="1">
        <f t="shared" si="37"/>
        <v>3</v>
      </c>
      <c r="I57" s="2">
        <f t="shared" si="38"/>
        <v>1</v>
      </c>
    </row>
    <row r="58" spans="1:9" x14ac:dyDescent="0.3">
      <c r="A58" s="11">
        <v>57</v>
      </c>
      <c r="B58" s="13" t="s">
        <v>282</v>
      </c>
      <c r="C58" s="12">
        <v>0</v>
      </c>
      <c r="D58" s="1">
        <v>0</v>
      </c>
      <c r="E58" s="1">
        <v>0</v>
      </c>
      <c r="F58" s="1">
        <v>2</v>
      </c>
      <c r="G58" s="1">
        <f t="shared" si="36"/>
        <v>2</v>
      </c>
      <c r="H58" s="1">
        <f t="shared" si="37"/>
        <v>2</v>
      </c>
      <c r="I58" s="2">
        <f t="shared" si="38"/>
        <v>1</v>
      </c>
    </row>
    <row r="59" spans="1:9" x14ac:dyDescent="0.3">
      <c r="A59" s="1">
        <v>57</v>
      </c>
      <c r="B59" s="13" t="s">
        <v>346</v>
      </c>
      <c r="C59" s="12">
        <v>0</v>
      </c>
      <c r="D59" s="1">
        <v>0</v>
      </c>
      <c r="E59" s="1">
        <v>0</v>
      </c>
      <c r="F59" s="1">
        <v>2</v>
      </c>
      <c r="G59" s="1">
        <f t="shared" si="36"/>
        <v>2</v>
      </c>
      <c r="H59" s="1">
        <f t="shared" si="37"/>
        <v>2</v>
      </c>
      <c r="I59" s="2">
        <f t="shared" si="38"/>
        <v>1</v>
      </c>
    </row>
    <row r="60" spans="1:9" x14ac:dyDescent="0.3">
      <c r="A60" s="11">
        <v>59</v>
      </c>
      <c r="B60" s="13" t="s">
        <v>383</v>
      </c>
      <c r="C60" s="12">
        <v>0</v>
      </c>
      <c r="D60" s="1">
        <v>0</v>
      </c>
      <c r="E60" s="1">
        <v>0</v>
      </c>
      <c r="F60" s="1">
        <v>1</v>
      </c>
      <c r="G60" s="1">
        <f>SUM(C60:F60)</f>
        <v>1</v>
      </c>
      <c r="H60" s="1">
        <f>C60*11+D60*8+E60*4+F60</f>
        <v>1</v>
      </c>
      <c r="I60" s="2">
        <f>H60/G60</f>
        <v>1</v>
      </c>
    </row>
    <row r="61" spans="1:9" x14ac:dyDescent="0.3">
      <c r="A61" s="1">
        <v>59</v>
      </c>
      <c r="B61" s="13" t="s">
        <v>373</v>
      </c>
      <c r="C61" s="12">
        <v>0</v>
      </c>
      <c r="D61" s="1">
        <v>0</v>
      </c>
      <c r="E61" s="1">
        <v>0</v>
      </c>
      <c r="F61" s="1">
        <v>1</v>
      </c>
      <c r="G61" s="1">
        <f t="shared" si="36"/>
        <v>1</v>
      </c>
      <c r="H61" s="1">
        <f t="shared" si="37"/>
        <v>1</v>
      </c>
      <c r="I61" s="2">
        <f t="shared" si="38"/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workbookViewId="0">
      <selection activeCell="M12" sqref="M12"/>
    </sheetView>
  </sheetViews>
  <sheetFormatPr baseColWidth="10" defaultColWidth="8.88671875" defaultRowHeight="14.4" x14ac:dyDescent="0.3"/>
  <cols>
    <col min="1" max="1" width="5.5546875" customWidth="1"/>
    <col min="2" max="2" width="20.21875" customWidth="1"/>
    <col min="3" max="3" width="9.77734375" customWidth="1"/>
    <col min="4" max="4" width="10.21875" customWidth="1"/>
    <col min="5" max="5" width="10.5546875" customWidth="1"/>
    <col min="6" max="6" width="11.21875" customWidth="1"/>
    <col min="7" max="7" width="7" customWidth="1"/>
    <col min="8" max="8" width="5.777343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">
        <v>1</v>
      </c>
      <c r="B2" s="13" t="s">
        <v>338</v>
      </c>
      <c r="C2" s="1">
        <v>9</v>
      </c>
      <c r="D2" s="1">
        <v>5</v>
      </c>
      <c r="E2" s="1">
        <v>0</v>
      </c>
      <c r="F2" s="1">
        <v>3</v>
      </c>
      <c r="G2" s="1">
        <f>SUM(C2:F2)</f>
        <v>17</v>
      </c>
      <c r="H2" s="1">
        <f>C2*11+D2*8+E2*4+F2</f>
        <v>142</v>
      </c>
      <c r="I2" s="2">
        <f t="shared" ref="I2" si="0">H2/G2</f>
        <v>8.3529411764705888</v>
      </c>
    </row>
    <row r="3" spans="1:9" x14ac:dyDescent="0.3">
      <c r="A3" s="1">
        <v>2</v>
      </c>
      <c r="B3" s="13" t="s">
        <v>268</v>
      </c>
      <c r="C3" s="1">
        <v>3</v>
      </c>
      <c r="D3" s="1">
        <v>2</v>
      </c>
      <c r="E3" s="1">
        <v>1</v>
      </c>
      <c r="F3" s="1">
        <v>7</v>
      </c>
      <c r="G3" s="1">
        <f t="shared" ref="G3" si="1">SUM(C3:F3)</f>
        <v>13</v>
      </c>
      <c r="H3" s="1">
        <f t="shared" ref="H3" si="2">C3*11+D3*8+E3*4+F3</f>
        <v>60</v>
      </c>
      <c r="I3" s="2">
        <f t="shared" ref="I3:I8" si="3">H3/G3</f>
        <v>4.615384615384615</v>
      </c>
    </row>
    <row r="4" spans="1:9" x14ac:dyDescent="0.3">
      <c r="A4" s="1">
        <v>3</v>
      </c>
      <c r="B4" s="13" t="s">
        <v>351</v>
      </c>
      <c r="C4" s="1">
        <v>4</v>
      </c>
      <c r="D4" s="1">
        <v>0</v>
      </c>
      <c r="E4" s="1">
        <v>1</v>
      </c>
      <c r="F4" s="1">
        <v>0</v>
      </c>
      <c r="G4" s="1">
        <f>SUM(C4:F4)</f>
        <v>5</v>
      </c>
      <c r="H4" s="1">
        <f>C4*11+D4*8+E4*4+F4</f>
        <v>48</v>
      </c>
      <c r="I4" s="2">
        <f t="shared" si="3"/>
        <v>9.6</v>
      </c>
    </row>
    <row r="5" spans="1:9" x14ac:dyDescent="0.3">
      <c r="A5" s="1">
        <v>4</v>
      </c>
      <c r="B5" s="13" t="s">
        <v>232</v>
      </c>
      <c r="C5" s="1">
        <v>2</v>
      </c>
      <c r="D5" s="1">
        <v>1</v>
      </c>
      <c r="E5" s="1">
        <v>2</v>
      </c>
      <c r="F5" s="1">
        <v>0</v>
      </c>
      <c r="G5" s="1">
        <f>SUM(C5:F5)</f>
        <v>5</v>
      </c>
      <c r="H5" s="1">
        <f>C5*11+D5*8+E5*4+F5</f>
        <v>38</v>
      </c>
      <c r="I5" s="2">
        <f t="shared" si="3"/>
        <v>7.6</v>
      </c>
    </row>
    <row r="6" spans="1:9" x14ac:dyDescent="0.3">
      <c r="A6" s="1">
        <v>5</v>
      </c>
      <c r="B6" s="13" t="s">
        <v>377</v>
      </c>
      <c r="C6" s="1">
        <v>2</v>
      </c>
      <c r="D6" s="1">
        <v>1</v>
      </c>
      <c r="E6" s="1">
        <v>1</v>
      </c>
      <c r="F6" s="1">
        <v>2</v>
      </c>
      <c r="G6" s="1">
        <f>SUM(C6:F6)</f>
        <v>6</v>
      </c>
      <c r="H6" s="1">
        <f>C6*11+D6*8+E6*4+F6</f>
        <v>36</v>
      </c>
      <c r="I6" s="2">
        <f t="shared" si="3"/>
        <v>6</v>
      </c>
    </row>
    <row r="7" spans="1:9" x14ac:dyDescent="0.3">
      <c r="A7" s="1">
        <v>6</v>
      </c>
      <c r="B7" s="13" t="s">
        <v>287</v>
      </c>
      <c r="C7" s="1">
        <v>2</v>
      </c>
      <c r="D7" s="1">
        <v>1</v>
      </c>
      <c r="E7" s="1">
        <v>0</v>
      </c>
      <c r="F7" s="1">
        <v>1</v>
      </c>
      <c r="G7" s="1">
        <f t="shared" ref="G7" si="4">SUM(C7:F7)</f>
        <v>4</v>
      </c>
      <c r="H7" s="1">
        <f>C7*11+D7*8+E7*4+F7</f>
        <v>31</v>
      </c>
      <c r="I7" s="2">
        <f t="shared" si="3"/>
        <v>7.75</v>
      </c>
    </row>
    <row r="8" spans="1:9" x14ac:dyDescent="0.3">
      <c r="A8" s="1">
        <v>7</v>
      </c>
      <c r="B8" s="13" t="s">
        <v>307</v>
      </c>
      <c r="C8" s="1">
        <v>1</v>
      </c>
      <c r="D8" s="1">
        <v>1</v>
      </c>
      <c r="E8" s="1">
        <v>1</v>
      </c>
      <c r="F8" s="1">
        <v>3</v>
      </c>
      <c r="G8" s="1">
        <f>SUM(C8:F8)</f>
        <v>6</v>
      </c>
      <c r="H8" s="1">
        <f>C8*11+D8*8+E8*4+F8</f>
        <v>26</v>
      </c>
      <c r="I8" s="2">
        <f t="shared" si="3"/>
        <v>4.333333333333333</v>
      </c>
    </row>
    <row r="9" spans="1:9" x14ac:dyDescent="0.3">
      <c r="A9" s="1">
        <v>8</v>
      </c>
      <c r="B9" s="13" t="s">
        <v>303</v>
      </c>
      <c r="C9" s="1">
        <v>2</v>
      </c>
      <c r="D9" s="1">
        <v>0</v>
      </c>
      <c r="E9" s="1">
        <v>0</v>
      </c>
      <c r="F9" s="1">
        <v>0</v>
      </c>
      <c r="G9" s="1">
        <f t="shared" ref="G9" si="5">SUM(C9:F9)</f>
        <v>2</v>
      </c>
      <c r="H9" s="1">
        <f t="shared" ref="H9:H12" si="6">C9*11+D9*8+E9*4+F9</f>
        <v>22</v>
      </c>
      <c r="I9" s="2">
        <f t="shared" ref="I9" si="7">H9/G9</f>
        <v>11</v>
      </c>
    </row>
    <row r="10" spans="1:9" x14ac:dyDescent="0.3">
      <c r="A10" s="1">
        <v>9</v>
      </c>
      <c r="B10" s="16" t="s">
        <v>386</v>
      </c>
      <c r="C10" s="1">
        <v>0</v>
      </c>
      <c r="D10" s="1">
        <v>2</v>
      </c>
      <c r="E10" s="1">
        <v>0</v>
      </c>
      <c r="F10" s="1">
        <v>1</v>
      </c>
      <c r="G10" s="1">
        <f>SUM(C10:F10)</f>
        <v>3</v>
      </c>
      <c r="H10" s="1">
        <f>C10*11+D10*8+E10*4+F10</f>
        <v>17</v>
      </c>
      <c r="I10" s="2">
        <f>H10/G10</f>
        <v>5.666666666666667</v>
      </c>
    </row>
    <row r="11" spans="1:9" x14ac:dyDescent="0.3">
      <c r="A11" s="1">
        <v>9</v>
      </c>
      <c r="B11" s="13" t="s">
        <v>350</v>
      </c>
      <c r="C11" s="1">
        <v>0</v>
      </c>
      <c r="D11" s="1">
        <v>2</v>
      </c>
      <c r="E11" s="1">
        <v>0</v>
      </c>
      <c r="F11" s="1">
        <v>1</v>
      </c>
      <c r="G11" s="1">
        <f>SUM(C11:F11)</f>
        <v>3</v>
      </c>
      <c r="H11" s="1">
        <f>C11*11+D11*8+E11*4+F11</f>
        <v>17</v>
      </c>
      <c r="I11" s="2">
        <f>H11/G11</f>
        <v>5.666666666666667</v>
      </c>
    </row>
    <row r="12" spans="1:9" x14ac:dyDescent="0.3">
      <c r="A12" s="1">
        <v>9</v>
      </c>
      <c r="B12" s="13" t="s">
        <v>222</v>
      </c>
      <c r="C12" s="1">
        <v>1</v>
      </c>
      <c r="D12" s="1">
        <v>0</v>
      </c>
      <c r="E12" s="1">
        <v>1</v>
      </c>
      <c r="F12" s="1">
        <v>2</v>
      </c>
      <c r="G12" s="1">
        <f t="shared" ref="G12" si="8">SUM(C12:F12)</f>
        <v>4</v>
      </c>
      <c r="H12" s="1">
        <f t="shared" si="6"/>
        <v>17</v>
      </c>
      <c r="I12" s="2">
        <f t="shared" ref="I12" si="9">H12/G12</f>
        <v>4.25</v>
      </c>
    </row>
    <row r="13" spans="1:9" x14ac:dyDescent="0.3">
      <c r="A13" s="1">
        <v>12</v>
      </c>
      <c r="B13" s="16" t="s">
        <v>388</v>
      </c>
      <c r="C13" s="1">
        <v>0</v>
      </c>
      <c r="D13" s="1">
        <v>1</v>
      </c>
      <c r="E13" s="1">
        <v>1</v>
      </c>
      <c r="F13" s="1">
        <v>3</v>
      </c>
      <c r="G13" s="1">
        <f t="shared" ref="G13" si="10">SUM(C13:F13)</f>
        <v>5</v>
      </c>
      <c r="H13" s="1">
        <f t="shared" ref="H13" si="11">C13*11+D13*8+E13*4+F13</f>
        <v>15</v>
      </c>
      <c r="I13" s="2">
        <f t="shared" ref="I13" si="12">H13/G13</f>
        <v>3</v>
      </c>
    </row>
    <row r="14" spans="1:9" x14ac:dyDescent="0.3">
      <c r="A14" s="1">
        <v>13</v>
      </c>
      <c r="B14" s="13" t="s">
        <v>384</v>
      </c>
      <c r="C14" s="1">
        <v>0</v>
      </c>
      <c r="D14" s="1">
        <v>1</v>
      </c>
      <c r="E14" s="1">
        <v>1</v>
      </c>
      <c r="F14" s="1">
        <v>1</v>
      </c>
      <c r="G14" s="1">
        <f t="shared" ref="G14:G22" si="13">SUM(C14:F14)</f>
        <v>3</v>
      </c>
      <c r="H14" s="1">
        <f>C14*11+D14*8+E14*4+F14</f>
        <v>13</v>
      </c>
      <c r="I14" s="2">
        <f>H14/G14</f>
        <v>4.333333333333333</v>
      </c>
    </row>
    <row r="15" spans="1:9" x14ac:dyDescent="0.3">
      <c r="A15" s="1">
        <v>14</v>
      </c>
      <c r="B15" s="13" t="s">
        <v>236</v>
      </c>
      <c r="C15" s="1">
        <v>1</v>
      </c>
      <c r="D15" s="1">
        <v>0</v>
      </c>
      <c r="E15" s="1">
        <v>0</v>
      </c>
      <c r="F15" s="1">
        <v>1</v>
      </c>
      <c r="G15" s="1">
        <f t="shared" si="13"/>
        <v>2</v>
      </c>
      <c r="H15" s="1">
        <f>C15*11+D15*8+E15*4+F15</f>
        <v>12</v>
      </c>
      <c r="I15" s="2">
        <f t="shared" ref="I15" si="14">H15/G15</f>
        <v>6</v>
      </c>
    </row>
    <row r="16" spans="1:9" x14ac:dyDescent="0.3">
      <c r="A16" s="1">
        <v>15</v>
      </c>
      <c r="B16" s="13" t="s">
        <v>382</v>
      </c>
      <c r="C16" s="1">
        <v>0</v>
      </c>
      <c r="D16" s="1">
        <v>1</v>
      </c>
      <c r="E16" s="1">
        <v>0</v>
      </c>
      <c r="F16" s="1">
        <v>0</v>
      </c>
      <c r="G16" s="1">
        <f t="shared" si="13"/>
        <v>1</v>
      </c>
      <c r="H16" s="1">
        <f t="shared" ref="H16" si="15">C16*11+D16*8+E16*4+F16</f>
        <v>8</v>
      </c>
      <c r="I16" s="2">
        <f t="shared" ref="I16:I22" si="16">H16/G16</f>
        <v>8</v>
      </c>
    </row>
    <row r="17" spans="1:9" x14ac:dyDescent="0.3">
      <c r="A17" s="1">
        <v>16</v>
      </c>
      <c r="B17" t="s">
        <v>339</v>
      </c>
      <c r="C17" s="1">
        <v>0</v>
      </c>
      <c r="D17" s="1">
        <v>0</v>
      </c>
      <c r="E17" s="1">
        <v>1</v>
      </c>
      <c r="F17" s="1">
        <v>0</v>
      </c>
      <c r="G17" s="1">
        <f t="shared" si="13"/>
        <v>1</v>
      </c>
      <c r="H17" s="1">
        <f t="shared" ref="H17" si="17">C17*11+D17*8+E17*4+F17</f>
        <v>4</v>
      </c>
      <c r="I17" s="2">
        <f t="shared" si="16"/>
        <v>4</v>
      </c>
    </row>
    <row r="18" spans="1:9" x14ac:dyDescent="0.3">
      <c r="A18" s="1">
        <v>17</v>
      </c>
      <c r="B18" s="13" t="s">
        <v>282</v>
      </c>
      <c r="C18" s="1">
        <v>0</v>
      </c>
      <c r="D18" s="1">
        <v>0</v>
      </c>
      <c r="E18" s="1">
        <v>0</v>
      </c>
      <c r="F18" s="1">
        <v>3</v>
      </c>
      <c r="G18" s="1">
        <f t="shared" si="13"/>
        <v>3</v>
      </c>
      <c r="H18" s="1">
        <f>C18*11+D18*8+E18*4+F18</f>
        <v>3</v>
      </c>
      <c r="I18" s="2">
        <f t="shared" si="16"/>
        <v>1</v>
      </c>
    </row>
    <row r="19" spans="1:9" x14ac:dyDescent="0.3">
      <c r="A19" s="1">
        <v>18</v>
      </c>
      <c r="B19" s="13" t="s">
        <v>373</v>
      </c>
      <c r="C19" s="1">
        <v>0</v>
      </c>
      <c r="D19" s="1">
        <v>0</v>
      </c>
      <c r="E19" s="1">
        <v>0</v>
      </c>
      <c r="F19" s="1">
        <v>2</v>
      </c>
      <c r="G19" s="1">
        <f t="shared" si="13"/>
        <v>2</v>
      </c>
      <c r="H19" s="1">
        <f>C19*11+D19*8+E19*4+F19</f>
        <v>2</v>
      </c>
      <c r="I19" s="2">
        <f t="shared" si="16"/>
        <v>1</v>
      </c>
    </row>
    <row r="20" spans="1:9" x14ac:dyDescent="0.3">
      <c r="A20" s="1">
        <v>19</v>
      </c>
      <c r="B20" s="13" t="s">
        <v>376</v>
      </c>
      <c r="C20" s="1">
        <v>0</v>
      </c>
      <c r="D20" s="1">
        <v>0</v>
      </c>
      <c r="E20" s="1">
        <v>0</v>
      </c>
      <c r="F20" s="1">
        <v>1</v>
      </c>
      <c r="G20" s="1">
        <f t="shared" si="13"/>
        <v>1</v>
      </c>
      <c r="H20" s="1">
        <f>C20*11+D20*8+E20*4+F20</f>
        <v>1</v>
      </c>
      <c r="I20" s="2">
        <f t="shared" si="16"/>
        <v>1</v>
      </c>
    </row>
    <row r="21" spans="1:9" x14ac:dyDescent="0.3">
      <c r="A21" s="1">
        <v>19</v>
      </c>
      <c r="B21" s="16" t="s">
        <v>389</v>
      </c>
      <c r="C21" s="1">
        <v>0</v>
      </c>
      <c r="D21" s="1">
        <v>0</v>
      </c>
      <c r="E21" s="1">
        <v>0</v>
      </c>
      <c r="F21" s="1">
        <v>1</v>
      </c>
      <c r="G21" s="1">
        <f t="shared" si="13"/>
        <v>1</v>
      </c>
      <c r="H21" s="1">
        <f>C21*11+D21*8+E21*4+F21</f>
        <v>1</v>
      </c>
      <c r="I21" s="2">
        <f t="shared" si="16"/>
        <v>1</v>
      </c>
    </row>
    <row r="22" spans="1:9" x14ac:dyDescent="0.3">
      <c r="A22" s="1">
        <v>19</v>
      </c>
      <c r="B22" s="16" t="s">
        <v>387</v>
      </c>
      <c r="C22" s="1">
        <v>0</v>
      </c>
      <c r="D22" s="1">
        <v>0</v>
      </c>
      <c r="E22" s="1">
        <v>0</v>
      </c>
      <c r="F22" s="1">
        <v>1</v>
      </c>
      <c r="G22" s="1">
        <f t="shared" si="13"/>
        <v>1</v>
      </c>
      <c r="H22" s="1">
        <f>C22*11+D22*8+E22*4+F22</f>
        <v>1</v>
      </c>
      <c r="I22" s="2">
        <f t="shared" si="16"/>
        <v>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74D4-58BC-47CD-B4A6-E948C08C0D32}">
  <dimension ref="A1:N32"/>
  <sheetViews>
    <sheetView workbookViewId="0">
      <selection activeCell="B6" sqref="B6"/>
    </sheetView>
  </sheetViews>
  <sheetFormatPr baseColWidth="10" defaultColWidth="8.88671875" defaultRowHeight="14.4" x14ac:dyDescent="0.3"/>
  <cols>
    <col min="1" max="1" width="6.21875" customWidth="1"/>
    <col min="2" max="2" width="17.88671875" customWidth="1"/>
    <col min="4" max="4" width="10" customWidth="1"/>
    <col min="5" max="5" width="10.44140625" customWidth="1"/>
    <col min="6" max="6" width="11" customWidth="1"/>
    <col min="7" max="7" width="7" customWidth="1"/>
    <col min="8" max="8" width="6.66406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">
        <v>1</v>
      </c>
      <c r="B2" s="13" t="s">
        <v>338</v>
      </c>
      <c r="C2" s="1">
        <v>10</v>
      </c>
      <c r="D2" s="1">
        <v>7</v>
      </c>
      <c r="E2" s="1">
        <v>4</v>
      </c>
      <c r="F2" s="1">
        <v>2</v>
      </c>
      <c r="G2" s="1">
        <f>SUM(C2:F2)</f>
        <v>23</v>
      </c>
      <c r="H2" s="1">
        <f>C2*11+D2*8+E2*4+F2</f>
        <v>184</v>
      </c>
      <c r="I2" s="2">
        <f t="shared" ref="I2:I7" si="0">H2/G2</f>
        <v>8</v>
      </c>
    </row>
    <row r="3" spans="1:9" x14ac:dyDescent="0.3">
      <c r="A3" s="1">
        <v>2</v>
      </c>
      <c r="B3" s="13" t="s">
        <v>268</v>
      </c>
      <c r="C3" s="1">
        <v>6</v>
      </c>
      <c r="D3" s="1">
        <v>4</v>
      </c>
      <c r="E3" s="1">
        <v>0</v>
      </c>
      <c r="F3" s="1">
        <v>7</v>
      </c>
      <c r="G3" s="1">
        <f t="shared" ref="G3" si="1">SUM(C3:F3)</f>
        <v>17</v>
      </c>
      <c r="H3" s="1">
        <f t="shared" ref="H3" si="2">C3*11+D3*8+E3*4+F3</f>
        <v>105</v>
      </c>
      <c r="I3" s="2">
        <f t="shared" si="0"/>
        <v>6.1764705882352944</v>
      </c>
    </row>
    <row r="4" spans="1:9" x14ac:dyDescent="0.3">
      <c r="A4" s="1">
        <v>3</v>
      </c>
      <c r="B4" t="s">
        <v>339</v>
      </c>
      <c r="C4" s="1">
        <v>3</v>
      </c>
      <c r="D4" s="1">
        <v>6</v>
      </c>
      <c r="E4" s="1">
        <v>1</v>
      </c>
      <c r="F4" s="1">
        <v>12</v>
      </c>
      <c r="G4" s="1">
        <f>SUM(C4:F4)</f>
        <v>22</v>
      </c>
      <c r="H4" s="1">
        <f t="shared" ref="H4:H24" si="3">C4*11+D4*8+E4*4+F4</f>
        <v>97</v>
      </c>
      <c r="I4" s="2">
        <f>H4/G4</f>
        <v>4.4090909090909092</v>
      </c>
    </row>
    <row r="5" spans="1:9" x14ac:dyDescent="0.3">
      <c r="A5" s="1">
        <v>4</v>
      </c>
      <c r="B5" s="13" t="s">
        <v>232</v>
      </c>
      <c r="C5" s="1">
        <v>4</v>
      </c>
      <c r="D5" s="1">
        <v>0</v>
      </c>
      <c r="E5" s="1">
        <v>3</v>
      </c>
      <c r="F5" s="1">
        <v>2</v>
      </c>
      <c r="G5" s="1">
        <f>SUM(C5:F5)</f>
        <v>9</v>
      </c>
      <c r="H5" s="1">
        <f t="shared" si="3"/>
        <v>58</v>
      </c>
      <c r="I5" s="2">
        <f>H5/G5</f>
        <v>6.4444444444444446</v>
      </c>
    </row>
    <row r="6" spans="1:9" x14ac:dyDescent="0.3">
      <c r="A6" s="1">
        <v>5</v>
      </c>
      <c r="B6" s="13" t="s">
        <v>377</v>
      </c>
      <c r="C6" s="1">
        <v>3</v>
      </c>
      <c r="D6" s="1">
        <v>1</v>
      </c>
      <c r="E6" s="1">
        <v>1</v>
      </c>
      <c r="F6" s="1">
        <v>2</v>
      </c>
      <c r="G6" s="1">
        <f>SUM(C6:F6)</f>
        <v>7</v>
      </c>
      <c r="H6" s="1">
        <f t="shared" si="3"/>
        <v>47</v>
      </c>
      <c r="I6" s="2">
        <f>H6/G6</f>
        <v>6.7142857142857144</v>
      </c>
    </row>
    <row r="7" spans="1:9" x14ac:dyDescent="0.3">
      <c r="A7" s="1">
        <v>6</v>
      </c>
      <c r="B7" s="13" t="s">
        <v>351</v>
      </c>
      <c r="C7" s="1">
        <v>1</v>
      </c>
      <c r="D7" s="1">
        <v>3</v>
      </c>
      <c r="E7" s="1">
        <v>2</v>
      </c>
      <c r="F7" s="1">
        <v>3</v>
      </c>
      <c r="G7" s="1">
        <f>SUM(C7:F7)</f>
        <v>9</v>
      </c>
      <c r="H7" s="1">
        <f t="shared" si="3"/>
        <v>46</v>
      </c>
      <c r="I7" s="2">
        <f t="shared" si="0"/>
        <v>5.1111111111111107</v>
      </c>
    </row>
    <row r="8" spans="1:9" x14ac:dyDescent="0.3">
      <c r="A8" s="1">
        <v>7</v>
      </c>
      <c r="B8" s="13" t="s">
        <v>307</v>
      </c>
      <c r="C8" s="1">
        <v>2</v>
      </c>
      <c r="D8" s="1">
        <v>0</v>
      </c>
      <c r="E8" s="1">
        <v>3</v>
      </c>
      <c r="F8" s="1">
        <v>3</v>
      </c>
      <c r="G8" s="1">
        <f>SUM(C8:F8)</f>
        <v>8</v>
      </c>
      <c r="H8" s="1">
        <f t="shared" si="3"/>
        <v>37</v>
      </c>
      <c r="I8" s="2">
        <f t="shared" ref="I8:I24" si="4">H8/G8</f>
        <v>4.625</v>
      </c>
    </row>
    <row r="9" spans="1:9" x14ac:dyDescent="0.3">
      <c r="A9" s="1">
        <v>8</v>
      </c>
      <c r="B9" s="13" t="s">
        <v>222</v>
      </c>
      <c r="C9" s="1">
        <v>1</v>
      </c>
      <c r="D9" s="1">
        <v>1</v>
      </c>
      <c r="E9" s="1">
        <v>3</v>
      </c>
      <c r="F9" s="1">
        <v>3</v>
      </c>
      <c r="G9" s="1">
        <f t="shared" ref="G9" si="5">SUM(C9:F9)</f>
        <v>8</v>
      </c>
      <c r="H9" s="1">
        <f t="shared" si="3"/>
        <v>34</v>
      </c>
      <c r="I9" s="2">
        <f t="shared" si="4"/>
        <v>4.25</v>
      </c>
    </row>
    <row r="10" spans="1:9" x14ac:dyDescent="0.3">
      <c r="A10" s="1">
        <v>9</v>
      </c>
      <c r="B10" s="13" t="s">
        <v>384</v>
      </c>
      <c r="C10" s="1">
        <v>1</v>
      </c>
      <c r="D10" s="1">
        <v>2</v>
      </c>
      <c r="E10" s="1">
        <v>0</v>
      </c>
      <c r="F10" s="1">
        <v>1</v>
      </c>
      <c r="G10" s="1">
        <f>SUM(C10:F10)</f>
        <v>4</v>
      </c>
      <c r="H10" s="1">
        <f t="shared" si="3"/>
        <v>28</v>
      </c>
      <c r="I10" s="2">
        <f t="shared" si="4"/>
        <v>7</v>
      </c>
    </row>
    <row r="11" spans="1:9" x14ac:dyDescent="0.3">
      <c r="A11" s="1">
        <v>10</v>
      </c>
      <c r="B11" s="13" t="s">
        <v>303</v>
      </c>
      <c r="C11" s="1">
        <v>1</v>
      </c>
      <c r="D11" s="1">
        <v>2</v>
      </c>
      <c r="E11" s="1">
        <v>0</v>
      </c>
      <c r="F11" s="1">
        <v>0</v>
      </c>
      <c r="G11" s="1">
        <f t="shared" ref="G11" si="6">SUM(C11:F11)</f>
        <v>3</v>
      </c>
      <c r="H11" s="1">
        <f t="shared" si="3"/>
        <v>27</v>
      </c>
      <c r="I11" s="2">
        <f t="shared" si="4"/>
        <v>9</v>
      </c>
    </row>
    <row r="12" spans="1:9" x14ac:dyDescent="0.3">
      <c r="A12" s="1">
        <v>11</v>
      </c>
      <c r="B12" s="13" t="s">
        <v>376</v>
      </c>
      <c r="C12" s="1">
        <v>2</v>
      </c>
      <c r="D12" s="1">
        <v>0</v>
      </c>
      <c r="E12" s="1">
        <v>1</v>
      </c>
      <c r="F12" s="1">
        <v>0</v>
      </c>
      <c r="G12" s="1">
        <f>SUM(C12:F12)</f>
        <v>3</v>
      </c>
      <c r="H12" s="1">
        <f t="shared" si="3"/>
        <v>26</v>
      </c>
      <c r="I12" s="2">
        <f t="shared" si="4"/>
        <v>8.6666666666666661</v>
      </c>
    </row>
    <row r="13" spans="1:9" x14ac:dyDescent="0.3">
      <c r="A13" s="1">
        <v>12</v>
      </c>
      <c r="B13" s="16" t="s">
        <v>386</v>
      </c>
      <c r="C13" s="1">
        <v>2</v>
      </c>
      <c r="D13" s="1">
        <v>0</v>
      </c>
      <c r="E13" s="1">
        <v>0</v>
      </c>
      <c r="F13" s="1">
        <v>2</v>
      </c>
      <c r="G13" s="1">
        <f>SUM(C13:F13)</f>
        <v>4</v>
      </c>
      <c r="H13" s="1">
        <f t="shared" si="3"/>
        <v>24</v>
      </c>
      <c r="I13" s="2">
        <f t="shared" si="4"/>
        <v>6</v>
      </c>
    </row>
    <row r="14" spans="1:9" x14ac:dyDescent="0.3">
      <c r="A14" s="1">
        <v>13</v>
      </c>
      <c r="B14" s="13" t="s">
        <v>393</v>
      </c>
      <c r="C14" s="1">
        <v>0</v>
      </c>
      <c r="D14" s="1">
        <v>1</v>
      </c>
      <c r="E14" s="1">
        <v>1</v>
      </c>
      <c r="F14" s="1">
        <v>4</v>
      </c>
      <c r="G14" s="1">
        <f>SUM(C14:F14)</f>
        <v>6</v>
      </c>
      <c r="H14" s="1">
        <f t="shared" si="3"/>
        <v>16</v>
      </c>
      <c r="I14" s="2">
        <f t="shared" si="4"/>
        <v>2.6666666666666665</v>
      </c>
    </row>
    <row r="15" spans="1:9" x14ac:dyDescent="0.3">
      <c r="A15" s="1">
        <v>14</v>
      </c>
      <c r="B15" s="13" t="s">
        <v>352</v>
      </c>
      <c r="C15" s="1">
        <v>0</v>
      </c>
      <c r="D15" s="1">
        <v>1</v>
      </c>
      <c r="E15" s="1">
        <v>0</v>
      </c>
      <c r="F15" s="1">
        <v>1</v>
      </c>
      <c r="G15" s="1">
        <f>SUM(C15:F15)</f>
        <v>2</v>
      </c>
      <c r="H15" s="1">
        <f t="shared" si="3"/>
        <v>9</v>
      </c>
      <c r="I15" s="2">
        <f t="shared" si="4"/>
        <v>4.5</v>
      </c>
    </row>
    <row r="16" spans="1:9" x14ac:dyDescent="0.3">
      <c r="A16" s="1">
        <v>14</v>
      </c>
      <c r="B16" s="16" t="s">
        <v>391</v>
      </c>
      <c r="C16" s="1">
        <v>0</v>
      </c>
      <c r="D16" s="1">
        <v>1</v>
      </c>
      <c r="E16" s="1">
        <v>0</v>
      </c>
      <c r="F16" s="1">
        <v>1</v>
      </c>
      <c r="G16" s="1">
        <f t="shared" ref="G16" si="7">SUM(C16:F16)</f>
        <v>2</v>
      </c>
      <c r="H16" s="1">
        <f t="shared" si="3"/>
        <v>9</v>
      </c>
      <c r="I16" s="2">
        <f t="shared" si="4"/>
        <v>4.5</v>
      </c>
    </row>
    <row r="17" spans="1:14" x14ac:dyDescent="0.3">
      <c r="A17" s="1">
        <v>16</v>
      </c>
      <c r="B17" s="16" t="s">
        <v>392</v>
      </c>
      <c r="C17" s="1">
        <v>0</v>
      </c>
      <c r="D17" s="1">
        <v>1</v>
      </c>
      <c r="E17" s="1">
        <v>0</v>
      </c>
      <c r="F17" s="1">
        <v>0</v>
      </c>
      <c r="G17" s="1">
        <f>SUM(C17:F17)</f>
        <v>1</v>
      </c>
      <c r="H17" s="1">
        <f t="shared" si="3"/>
        <v>8</v>
      </c>
      <c r="I17" s="2">
        <f t="shared" si="4"/>
        <v>8</v>
      </c>
    </row>
    <row r="18" spans="1:14" x14ac:dyDescent="0.3">
      <c r="A18" s="1">
        <v>17</v>
      </c>
      <c r="B18" s="13" t="s">
        <v>312</v>
      </c>
      <c r="C18" s="1">
        <v>0</v>
      </c>
      <c r="D18" s="1">
        <v>0</v>
      </c>
      <c r="E18" s="1">
        <v>1</v>
      </c>
      <c r="F18" s="1">
        <v>1</v>
      </c>
      <c r="G18" s="1">
        <f>SUM(C18:F18)</f>
        <v>2</v>
      </c>
      <c r="H18" s="1">
        <f t="shared" si="3"/>
        <v>5</v>
      </c>
      <c r="I18" s="2">
        <f t="shared" si="4"/>
        <v>2.5</v>
      </c>
    </row>
    <row r="19" spans="1:14" x14ac:dyDescent="0.3">
      <c r="A19" s="1">
        <v>18</v>
      </c>
      <c r="B19" s="13" t="s">
        <v>350</v>
      </c>
      <c r="C19" s="1">
        <v>0</v>
      </c>
      <c r="D19" s="1">
        <v>0</v>
      </c>
      <c r="E19" s="1">
        <v>1</v>
      </c>
      <c r="F19" s="1">
        <v>0</v>
      </c>
      <c r="G19" s="1">
        <f>SUM(C19:F19)</f>
        <v>1</v>
      </c>
      <c r="H19" s="1">
        <f t="shared" si="3"/>
        <v>4</v>
      </c>
      <c r="I19" s="2">
        <f t="shared" si="4"/>
        <v>4</v>
      </c>
    </row>
    <row r="20" spans="1:14" x14ac:dyDescent="0.3">
      <c r="A20" s="1">
        <v>18</v>
      </c>
      <c r="B20" s="13" t="s">
        <v>287</v>
      </c>
      <c r="C20" s="1">
        <v>0</v>
      </c>
      <c r="D20" s="1">
        <v>0</v>
      </c>
      <c r="E20" s="1">
        <v>1</v>
      </c>
      <c r="F20" s="1">
        <v>0</v>
      </c>
      <c r="G20" s="1">
        <f t="shared" ref="G20" si="8">SUM(C20:F20)</f>
        <v>1</v>
      </c>
      <c r="H20" s="1">
        <f t="shared" si="3"/>
        <v>4</v>
      </c>
      <c r="I20" s="2">
        <f t="shared" si="4"/>
        <v>4</v>
      </c>
    </row>
    <row r="21" spans="1:14" x14ac:dyDescent="0.3">
      <c r="A21" s="1">
        <v>18</v>
      </c>
      <c r="B21" s="16" t="s">
        <v>396</v>
      </c>
      <c r="C21" s="1">
        <v>0</v>
      </c>
      <c r="D21" s="1">
        <v>0</v>
      </c>
      <c r="E21" s="1">
        <v>1</v>
      </c>
      <c r="F21" s="1">
        <v>0</v>
      </c>
      <c r="G21" s="1">
        <f>SUM(C21:F21)</f>
        <v>1</v>
      </c>
      <c r="H21" s="1">
        <f t="shared" si="3"/>
        <v>4</v>
      </c>
      <c r="I21" s="2">
        <f t="shared" si="4"/>
        <v>4</v>
      </c>
    </row>
    <row r="22" spans="1:14" x14ac:dyDescent="0.3">
      <c r="A22" s="1">
        <v>21</v>
      </c>
      <c r="B22" s="16" t="s">
        <v>395</v>
      </c>
      <c r="C22" s="1">
        <v>0</v>
      </c>
      <c r="D22" s="1">
        <v>0</v>
      </c>
      <c r="E22" s="1">
        <v>0</v>
      </c>
      <c r="F22" s="1">
        <v>1</v>
      </c>
      <c r="G22" s="1">
        <f>SUM(C22:F22)</f>
        <v>1</v>
      </c>
      <c r="H22" s="1">
        <f t="shared" si="3"/>
        <v>1</v>
      </c>
      <c r="I22" s="2">
        <f t="shared" si="4"/>
        <v>1</v>
      </c>
    </row>
    <row r="23" spans="1:14" x14ac:dyDescent="0.3">
      <c r="A23" s="1">
        <v>21</v>
      </c>
      <c r="B23" s="16" t="s">
        <v>394</v>
      </c>
      <c r="C23" s="1">
        <v>0</v>
      </c>
      <c r="D23" s="1">
        <v>0</v>
      </c>
      <c r="E23" s="1">
        <v>0</v>
      </c>
      <c r="F23" s="1">
        <v>1</v>
      </c>
      <c r="G23" s="1">
        <f>SUM(C23:F23)</f>
        <v>1</v>
      </c>
      <c r="H23" s="1">
        <f t="shared" si="3"/>
        <v>1</v>
      </c>
      <c r="I23" s="2">
        <f t="shared" si="4"/>
        <v>1</v>
      </c>
    </row>
    <row r="24" spans="1:14" x14ac:dyDescent="0.3">
      <c r="A24" s="1">
        <v>23</v>
      </c>
      <c r="B24" s="13" t="s">
        <v>282</v>
      </c>
      <c r="C24" s="1">
        <v>0</v>
      </c>
      <c r="D24" s="1">
        <v>0</v>
      </c>
      <c r="E24" s="1">
        <v>0</v>
      </c>
      <c r="F24" s="1">
        <v>1</v>
      </c>
      <c r="G24" s="1">
        <f>SUM(C24:F24)</f>
        <v>1</v>
      </c>
      <c r="H24" s="1">
        <f t="shared" si="3"/>
        <v>1</v>
      </c>
      <c r="I24" s="2">
        <f t="shared" si="4"/>
        <v>1</v>
      </c>
    </row>
    <row r="32" spans="1:14" x14ac:dyDescent="0.3">
      <c r="N32">
        <f>SUM(G2:G30)</f>
        <v>136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workbookViewId="0">
      <selection activeCell="L12" sqref="L12"/>
    </sheetView>
  </sheetViews>
  <sheetFormatPr baseColWidth="10" defaultColWidth="8.88671875" defaultRowHeight="14.4" x14ac:dyDescent="0.3"/>
  <cols>
    <col min="1" max="1" width="5.44140625" customWidth="1"/>
    <col min="2" max="2" width="17.5546875" customWidth="1"/>
    <col min="3" max="3" width="9.44140625" customWidth="1"/>
    <col min="4" max="5" width="10.5546875" customWidth="1"/>
    <col min="6" max="6" width="11.21875" customWidth="1"/>
    <col min="8" max="8" width="5.5546875" customWidth="1"/>
    <col min="9" max="9" width="8.1093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">
        <v>1</v>
      </c>
      <c r="B2" s="13" t="s">
        <v>338</v>
      </c>
      <c r="C2" s="17">
        <v>19</v>
      </c>
      <c r="D2" s="17">
        <v>8</v>
      </c>
      <c r="E2" s="17">
        <v>4</v>
      </c>
      <c r="F2" s="17">
        <v>6</v>
      </c>
      <c r="G2" s="1">
        <f>SUM(C2:F2)</f>
        <v>37</v>
      </c>
      <c r="H2" s="1">
        <f>C2*11+D2*8+E2*4+F2</f>
        <v>295</v>
      </c>
      <c r="I2" s="2">
        <f>H2/G2</f>
        <v>7.9729729729729728</v>
      </c>
    </row>
    <row r="3" spans="1:9" x14ac:dyDescent="0.3">
      <c r="A3" s="1">
        <v>2</v>
      </c>
      <c r="B3" s="13" t="s">
        <v>351</v>
      </c>
      <c r="C3" s="17">
        <v>4</v>
      </c>
      <c r="D3" s="17">
        <v>6</v>
      </c>
      <c r="E3" s="17">
        <v>1</v>
      </c>
      <c r="F3" s="17">
        <v>6</v>
      </c>
      <c r="G3" s="1">
        <f t="shared" ref="G3:G11" si="0">SUM(C3:F3)</f>
        <v>17</v>
      </c>
      <c r="H3" s="1">
        <f t="shared" ref="H3:H11" si="1">C3*11+D3*8+E3*4+F3</f>
        <v>102</v>
      </c>
      <c r="I3" s="2">
        <f t="shared" ref="I3" si="2">H3/G3</f>
        <v>6</v>
      </c>
    </row>
    <row r="4" spans="1:9" x14ac:dyDescent="0.3">
      <c r="A4" s="1">
        <v>3</v>
      </c>
      <c r="B4" s="13" t="s">
        <v>268</v>
      </c>
      <c r="C4" s="17">
        <v>5</v>
      </c>
      <c r="D4" s="17">
        <v>3</v>
      </c>
      <c r="E4" s="17">
        <v>2</v>
      </c>
      <c r="F4" s="17">
        <v>3</v>
      </c>
      <c r="G4" s="1">
        <f t="shared" si="0"/>
        <v>13</v>
      </c>
      <c r="H4" s="1">
        <f t="shared" si="1"/>
        <v>90</v>
      </c>
      <c r="I4" s="2">
        <f t="shared" ref="I4" si="3">H4/G4</f>
        <v>6.9230769230769234</v>
      </c>
    </row>
    <row r="5" spans="1:9" x14ac:dyDescent="0.3">
      <c r="A5" s="1">
        <v>4</v>
      </c>
      <c r="B5" s="13" t="s">
        <v>232</v>
      </c>
      <c r="C5" s="17">
        <v>5</v>
      </c>
      <c r="D5" s="17">
        <v>3</v>
      </c>
      <c r="E5" s="17">
        <v>1</v>
      </c>
      <c r="F5" s="17">
        <v>0</v>
      </c>
      <c r="G5" s="1">
        <f t="shared" si="0"/>
        <v>9</v>
      </c>
      <c r="H5" s="1">
        <f t="shared" si="1"/>
        <v>83</v>
      </c>
      <c r="I5" s="2">
        <f>H5/G5</f>
        <v>9.2222222222222214</v>
      </c>
    </row>
    <row r="6" spans="1:9" x14ac:dyDescent="0.3">
      <c r="A6" s="1">
        <v>5</v>
      </c>
      <c r="B6" s="13" t="s">
        <v>371</v>
      </c>
      <c r="C6" s="17">
        <v>2</v>
      </c>
      <c r="D6" s="17">
        <v>4</v>
      </c>
      <c r="E6" s="17">
        <v>2</v>
      </c>
      <c r="F6" s="17">
        <v>7</v>
      </c>
      <c r="G6" s="1">
        <f t="shared" si="0"/>
        <v>15</v>
      </c>
      <c r="H6" s="1">
        <f t="shared" si="1"/>
        <v>69</v>
      </c>
      <c r="I6" s="2">
        <f>H6/G6</f>
        <v>4.5999999999999996</v>
      </c>
    </row>
    <row r="7" spans="1:9" x14ac:dyDescent="0.3">
      <c r="A7" s="1">
        <v>6</v>
      </c>
      <c r="B7" s="17" t="s">
        <v>398</v>
      </c>
      <c r="C7" s="17">
        <v>3</v>
      </c>
      <c r="D7" s="17">
        <v>3</v>
      </c>
      <c r="E7" s="17">
        <v>1</v>
      </c>
      <c r="F7" s="17">
        <v>2</v>
      </c>
      <c r="G7" s="1">
        <f t="shared" si="0"/>
        <v>9</v>
      </c>
      <c r="H7" s="1">
        <f t="shared" si="1"/>
        <v>63</v>
      </c>
      <c r="I7" s="2">
        <f>H7/G7</f>
        <v>7</v>
      </c>
    </row>
    <row r="8" spans="1:9" x14ac:dyDescent="0.3">
      <c r="A8" s="1">
        <v>7</v>
      </c>
      <c r="B8" s="13" t="s">
        <v>350</v>
      </c>
      <c r="C8" s="17">
        <v>2</v>
      </c>
      <c r="D8" s="17">
        <v>3</v>
      </c>
      <c r="E8" s="17">
        <v>2</v>
      </c>
      <c r="F8" s="17">
        <v>5</v>
      </c>
      <c r="G8" s="1">
        <f>SUM(C8:F8)</f>
        <v>12</v>
      </c>
      <c r="H8" s="1">
        <f>C8*11+D8*8+E8*4+F8</f>
        <v>59</v>
      </c>
      <c r="I8" s="2">
        <f>H8/G8</f>
        <v>4.916666666666667</v>
      </c>
    </row>
    <row r="9" spans="1:9" x14ac:dyDescent="0.3">
      <c r="A9" s="1">
        <v>8</v>
      </c>
      <c r="B9" s="13" t="s">
        <v>303</v>
      </c>
      <c r="C9" s="17">
        <v>4</v>
      </c>
      <c r="D9" s="17">
        <v>1</v>
      </c>
      <c r="E9" s="17">
        <v>1</v>
      </c>
      <c r="F9" s="17">
        <v>1</v>
      </c>
      <c r="G9" s="1">
        <f t="shared" si="0"/>
        <v>7</v>
      </c>
      <c r="H9" s="1">
        <f t="shared" si="1"/>
        <v>57</v>
      </c>
      <c r="I9" s="2">
        <f t="shared" ref="I9:I11" si="4">H9/G9</f>
        <v>8.1428571428571423</v>
      </c>
    </row>
    <row r="10" spans="1:9" x14ac:dyDescent="0.3">
      <c r="A10" s="1">
        <v>9</v>
      </c>
      <c r="B10" s="13" t="s">
        <v>222</v>
      </c>
      <c r="C10" s="17">
        <v>1</v>
      </c>
      <c r="D10" s="17">
        <v>3</v>
      </c>
      <c r="E10" s="17">
        <v>3</v>
      </c>
      <c r="F10" s="17">
        <v>2</v>
      </c>
      <c r="G10" s="1">
        <f t="shared" si="0"/>
        <v>9</v>
      </c>
      <c r="H10" s="1">
        <f t="shared" si="1"/>
        <v>49</v>
      </c>
      <c r="I10" s="2">
        <f t="shared" si="4"/>
        <v>5.4444444444444446</v>
      </c>
    </row>
    <row r="11" spans="1:9" x14ac:dyDescent="0.3">
      <c r="A11" s="1">
        <v>10</v>
      </c>
      <c r="B11" s="16" t="s">
        <v>392</v>
      </c>
      <c r="C11" s="17">
        <v>1</v>
      </c>
      <c r="D11" s="17">
        <v>3</v>
      </c>
      <c r="E11" s="17">
        <v>2</v>
      </c>
      <c r="F11" s="17">
        <v>2</v>
      </c>
      <c r="G11" s="1">
        <f t="shared" si="0"/>
        <v>8</v>
      </c>
      <c r="H11" s="1">
        <f t="shared" si="1"/>
        <v>45</v>
      </c>
      <c r="I11" s="2">
        <f t="shared" si="4"/>
        <v>5.625</v>
      </c>
    </row>
    <row r="12" spans="1:9" x14ac:dyDescent="0.3">
      <c r="A12" s="1">
        <v>11</v>
      </c>
      <c r="B12" s="13" t="s">
        <v>271</v>
      </c>
      <c r="C12" s="17">
        <v>2</v>
      </c>
      <c r="D12" s="17">
        <v>1</v>
      </c>
      <c r="E12" s="17">
        <v>1</v>
      </c>
      <c r="F12" s="17">
        <v>2</v>
      </c>
      <c r="G12" s="1">
        <f>SUM(C12:F12)</f>
        <v>6</v>
      </c>
      <c r="H12" s="1">
        <f>C12*11+D12*8+E12*4+F12</f>
        <v>36</v>
      </c>
      <c r="I12" s="2">
        <f>H12/G12</f>
        <v>6</v>
      </c>
    </row>
    <row r="13" spans="1:9" x14ac:dyDescent="0.3">
      <c r="A13" s="1">
        <v>12</v>
      </c>
      <c r="B13" s="13" t="s">
        <v>394</v>
      </c>
      <c r="C13" s="17">
        <v>2</v>
      </c>
      <c r="D13" s="17">
        <v>1</v>
      </c>
      <c r="E13" s="17">
        <v>1</v>
      </c>
      <c r="F13" s="17">
        <v>1</v>
      </c>
      <c r="G13" s="1">
        <f t="shared" ref="G13:G32" si="5">SUM(C13:F13)</f>
        <v>5</v>
      </c>
      <c r="H13" s="1">
        <f t="shared" ref="H13:H32" si="6">C13*11+D13*8+E13*4+F13</f>
        <v>35</v>
      </c>
      <c r="I13" s="2">
        <f t="shared" ref="I13:I32" si="7">H13/G13</f>
        <v>7</v>
      </c>
    </row>
    <row r="14" spans="1:9" x14ac:dyDescent="0.3">
      <c r="A14" s="1">
        <v>13</v>
      </c>
      <c r="B14" s="13" t="s">
        <v>381</v>
      </c>
      <c r="C14" s="17">
        <v>2</v>
      </c>
      <c r="D14" s="17">
        <v>0</v>
      </c>
      <c r="E14" s="17">
        <v>2</v>
      </c>
      <c r="F14" s="17">
        <v>4</v>
      </c>
      <c r="G14" s="1">
        <f t="shared" si="5"/>
        <v>8</v>
      </c>
      <c r="H14" s="1">
        <f t="shared" si="6"/>
        <v>34</v>
      </c>
      <c r="I14" s="2">
        <f t="shared" si="7"/>
        <v>4.25</v>
      </c>
    </row>
    <row r="15" spans="1:9" x14ac:dyDescent="0.3">
      <c r="A15" s="1">
        <v>14</v>
      </c>
      <c r="B15" s="13" t="s">
        <v>377</v>
      </c>
      <c r="C15" s="18">
        <v>3</v>
      </c>
      <c r="D15" s="18">
        <v>0</v>
      </c>
      <c r="E15" s="18">
        <v>0</v>
      </c>
      <c r="F15" s="18">
        <v>0</v>
      </c>
      <c r="G15" s="1">
        <f t="shared" si="5"/>
        <v>3</v>
      </c>
      <c r="H15" s="1">
        <f t="shared" si="6"/>
        <v>33</v>
      </c>
      <c r="I15" s="2">
        <f t="shared" si="7"/>
        <v>11</v>
      </c>
    </row>
    <row r="16" spans="1:9" x14ac:dyDescent="0.3">
      <c r="A16" s="1">
        <v>15</v>
      </c>
      <c r="B16" s="17" t="s">
        <v>399</v>
      </c>
      <c r="C16" s="21">
        <v>0</v>
      </c>
      <c r="D16" s="17">
        <v>2</v>
      </c>
      <c r="E16" s="17">
        <v>3</v>
      </c>
      <c r="F16" s="17">
        <v>1</v>
      </c>
      <c r="G16" s="1">
        <f t="shared" si="5"/>
        <v>6</v>
      </c>
      <c r="H16" s="1">
        <f t="shared" si="6"/>
        <v>29</v>
      </c>
      <c r="I16" s="2">
        <f t="shared" si="7"/>
        <v>4.833333333333333</v>
      </c>
    </row>
    <row r="17" spans="1:9" x14ac:dyDescent="0.3">
      <c r="A17" s="1">
        <v>16</v>
      </c>
      <c r="B17" s="13" t="s">
        <v>393</v>
      </c>
      <c r="C17" s="17">
        <v>2</v>
      </c>
      <c r="D17" s="17">
        <v>0</v>
      </c>
      <c r="E17" s="17">
        <v>1</v>
      </c>
      <c r="F17" s="17">
        <v>1</v>
      </c>
      <c r="G17" s="19">
        <f t="shared" si="5"/>
        <v>4</v>
      </c>
      <c r="H17" s="19">
        <f t="shared" si="6"/>
        <v>27</v>
      </c>
      <c r="I17" s="2">
        <f t="shared" si="7"/>
        <v>6.75</v>
      </c>
    </row>
    <row r="18" spans="1:9" x14ac:dyDescent="0.3">
      <c r="A18" s="1">
        <v>17</v>
      </c>
      <c r="B18" s="17" t="s">
        <v>400</v>
      </c>
      <c r="C18" s="17">
        <v>1</v>
      </c>
      <c r="D18" s="17">
        <v>1</v>
      </c>
      <c r="E18" s="17">
        <v>0</v>
      </c>
      <c r="F18" s="17">
        <v>7</v>
      </c>
      <c r="G18" s="1">
        <f t="shared" si="5"/>
        <v>9</v>
      </c>
      <c r="H18" s="1">
        <f t="shared" si="6"/>
        <v>26</v>
      </c>
      <c r="I18" s="2">
        <f t="shared" si="7"/>
        <v>2.8888888888888888</v>
      </c>
    </row>
    <row r="19" spans="1:9" x14ac:dyDescent="0.3">
      <c r="A19" s="1">
        <v>18</v>
      </c>
      <c r="B19" s="13" t="s">
        <v>384</v>
      </c>
      <c r="C19" s="17">
        <v>0</v>
      </c>
      <c r="D19" s="17">
        <v>1</v>
      </c>
      <c r="E19" s="17">
        <v>3</v>
      </c>
      <c r="F19" s="17">
        <v>5</v>
      </c>
      <c r="G19" s="1">
        <f t="shared" si="5"/>
        <v>9</v>
      </c>
      <c r="H19" s="1">
        <f t="shared" si="6"/>
        <v>25</v>
      </c>
      <c r="I19" s="2">
        <f t="shared" si="7"/>
        <v>2.7777777777777777</v>
      </c>
    </row>
    <row r="20" spans="1:9" x14ac:dyDescent="0.3">
      <c r="A20" s="1">
        <v>19</v>
      </c>
      <c r="B20" s="13" t="s">
        <v>236</v>
      </c>
      <c r="C20" s="17">
        <v>1</v>
      </c>
      <c r="D20" s="17">
        <v>1</v>
      </c>
      <c r="E20" s="17">
        <v>0</v>
      </c>
      <c r="F20" s="17">
        <v>5</v>
      </c>
      <c r="G20" s="1">
        <f t="shared" si="5"/>
        <v>7</v>
      </c>
      <c r="H20" s="1">
        <f t="shared" si="6"/>
        <v>24</v>
      </c>
      <c r="I20" s="2">
        <f t="shared" si="7"/>
        <v>3.4285714285714284</v>
      </c>
    </row>
    <row r="21" spans="1:9" x14ac:dyDescent="0.3">
      <c r="A21" s="1">
        <v>20</v>
      </c>
      <c r="B21" s="13" t="s">
        <v>390</v>
      </c>
      <c r="C21" s="17">
        <v>1</v>
      </c>
      <c r="D21" s="17">
        <v>1</v>
      </c>
      <c r="E21" s="17">
        <v>0</v>
      </c>
      <c r="F21" s="17">
        <v>0</v>
      </c>
      <c r="G21" s="1">
        <f t="shared" si="5"/>
        <v>2</v>
      </c>
      <c r="H21" s="1">
        <f t="shared" si="6"/>
        <v>19</v>
      </c>
      <c r="I21" s="2">
        <f t="shared" si="7"/>
        <v>9.5</v>
      </c>
    </row>
    <row r="22" spans="1:9" x14ac:dyDescent="0.3">
      <c r="A22" s="1">
        <v>21</v>
      </c>
      <c r="B22" s="13" t="s">
        <v>238</v>
      </c>
      <c r="C22" s="17">
        <v>0</v>
      </c>
      <c r="D22" s="17">
        <v>2</v>
      </c>
      <c r="E22" s="17">
        <v>0</v>
      </c>
      <c r="F22" s="17">
        <v>0</v>
      </c>
      <c r="G22" s="1">
        <f t="shared" si="5"/>
        <v>2</v>
      </c>
      <c r="H22" s="1">
        <f t="shared" si="6"/>
        <v>16</v>
      </c>
      <c r="I22" s="2">
        <f t="shared" si="7"/>
        <v>8</v>
      </c>
    </row>
    <row r="23" spans="1:9" x14ac:dyDescent="0.3">
      <c r="A23" s="1">
        <v>22</v>
      </c>
      <c r="B23" s="17" t="s">
        <v>376</v>
      </c>
      <c r="C23" s="17">
        <v>1</v>
      </c>
      <c r="D23" s="17">
        <v>0</v>
      </c>
      <c r="E23" s="17">
        <v>1</v>
      </c>
      <c r="F23" s="17">
        <v>0</v>
      </c>
      <c r="G23" s="1">
        <f t="shared" si="5"/>
        <v>2</v>
      </c>
      <c r="H23" s="1">
        <f t="shared" si="6"/>
        <v>15</v>
      </c>
      <c r="I23" s="2">
        <f t="shared" si="7"/>
        <v>7.5</v>
      </c>
    </row>
    <row r="24" spans="1:9" x14ac:dyDescent="0.3">
      <c r="A24" s="1">
        <v>23</v>
      </c>
      <c r="B24" s="13" t="s">
        <v>388</v>
      </c>
      <c r="C24" s="17">
        <v>0</v>
      </c>
      <c r="D24" s="17">
        <v>1</v>
      </c>
      <c r="E24" s="17">
        <v>1</v>
      </c>
      <c r="F24" s="17">
        <v>2</v>
      </c>
      <c r="G24" s="1">
        <f>SUM(C24:F24)</f>
        <v>4</v>
      </c>
      <c r="H24" s="1">
        <f>C24*11+D24*8+E24*4+F24</f>
        <v>14</v>
      </c>
      <c r="I24" s="2">
        <f>H24/G24</f>
        <v>3.5</v>
      </c>
    </row>
    <row r="25" spans="1:9" x14ac:dyDescent="0.3">
      <c r="A25" s="1">
        <v>24</v>
      </c>
      <c r="B25" s="13" t="s">
        <v>263</v>
      </c>
      <c r="C25" s="17">
        <v>1</v>
      </c>
      <c r="D25" s="17">
        <v>0</v>
      </c>
      <c r="E25" s="17">
        <v>0</v>
      </c>
      <c r="F25" s="17">
        <v>1</v>
      </c>
      <c r="G25" s="1">
        <f t="shared" si="5"/>
        <v>2</v>
      </c>
      <c r="H25" s="1">
        <f t="shared" si="6"/>
        <v>12</v>
      </c>
      <c r="I25" s="2">
        <f t="shared" si="7"/>
        <v>6</v>
      </c>
    </row>
    <row r="26" spans="1:9" x14ac:dyDescent="0.3">
      <c r="A26" s="1">
        <v>25</v>
      </c>
      <c r="B26" s="13" t="s">
        <v>282</v>
      </c>
      <c r="C26" s="17">
        <v>0</v>
      </c>
      <c r="D26" s="17">
        <v>1</v>
      </c>
      <c r="E26" s="17">
        <v>0</v>
      </c>
      <c r="F26" s="17">
        <v>3</v>
      </c>
      <c r="G26" s="1">
        <f>SUM(C26:F26)</f>
        <v>4</v>
      </c>
      <c r="H26" s="1">
        <f>C26*11+D26*8+E26*4+F26</f>
        <v>11</v>
      </c>
      <c r="I26" s="2">
        <f>H26/G26</f>
        <v>2.75</v>
      </c>
    </row>
    <row r="27" spans="1:9" x14ac:dyDescent="0.3">
      <c r="A27" s="1">
        <v>26</v>
      </c>
      <c r="B27" s="13" t="s">
        <v>363</v>
      </c>
      <c r="C27" s="21">
        <v>0</v>
      </c>
      <c r="D27" s="17">
        <v>1</v>
      </c>
      <c r="E27" s="21">
        <v>0</v>
      </c>
      <c r="F27" s="17">
        <v>2</v>
      </c>
      <c r="G27" s="1">
        <f t="shared" si="5"/>
        <v>3</v>
      </c>
      <c r="H27" s="1">
        <f t="shared" si="6"/>
        <v>10</v>
      </c>
      <c r="I27" s="2">
        <f t="shared" si="7"/>
        <v>3.3333333333333335</v>
      </c>
    </row>
    <row r="28" spans="1:9" x14ac:dyDescent="0.3">
      <c r="A28" s="1">
        <v>26</v>
      </c>
      <c r="B28" s="13" t="s">
        <v>391</v>
      </c>
      <c r="C28" s="17">
        <v>0</v>
      </c>
      <c r="D28" s="17">
        <v>1</v>
      </c>
      <c r="E28" s="17">
        <v>0</v>
      </c>
      <c r="F28" s="17">
        <v>2</v>
      </c>
      <c r="G28" s="1">
        <f t="shared" si="5"/>
        <v>3</v>
      </c>
      <c r="H28" s="20">
        <f t="shared" si="6"/>
        <v>10</v>
      </c>
      <c r="I28" s="2">
        <f t="shared" si="7"/>
        <v>3.3333333333333335</v>
      </c>
    </row>
    <row r="29" spans="1:9" x14ac:dyDescent="0.3">
      <c r="A29" s="1">
        <v>28</v>
      </c>
      <c r="B29" s="13" t="s">
        <v>287</v>
      </c>
      <c r="C29" s="17">
        <v>0</v>
      </c>
      <c r="D29" s="17">
        <v>0</v>
      </c>
      <c r="E29" s="17">
        <v>2</v>
      </c>
      <c r="F29" s="17">
        <v>1</v>
      </c>
      <c r="G29" s="1">
        <f t="shared" si="5"/>
        <v>3</v>
      </c>
      <c r="H29" s="1">
        <f t="shared" si="6"/>
        <v>9</v>
      </c>
      <c r="I29" s="2">
        <f t="shared" si="7"/>
        <v>3</v>
      </c>
    </row>
    <row r="30" spans="1:9" x14ac:dyDescent="0.3">
      <c r="A30" s="1">
        <v>29</v>
      </c>
      <c r="B30" s="13" t="s">
        <v>397</v>
      </c>
      <c r="C30" s="17">
        <v>0</v>
      </c>
      <c r="D30" s="17">
        <v>1</v>
      </c>
      <c r="E30" s="17">
        <v>0</v>
      </c>
      <c r="F30" s="21">
        <v>0</v>
      </c>
      <c r="G30" s="1">
        <f t="shared" si="5"/>
        <v>1</v>
      </c>
      <c r="H30" s="1">
        <f t="shared" si="6"/>
        <v>8</v>
      </c>
      <c r="I30" s="2">
        <f t="shared" si="7"/>
        <v>8</v>
      </c>
    </row>
    <row r="31" spans="1:9" x14ac:dyDescent="0.3">
      <c r="A31" s="1">
        <v>29</v>
      </c>
      <c r="B31" s="17" t="s">
        <v>12</v>
      </c>
      <c r="C31" s="21">
        <v>0</v>
      </c>
      <c r="D31" s="17">
        <v>1</v>
      </c>
      <c r="E31" s="21">
        <v>0</v>
      </c>
      <c r="F31" s="21">
        <v>0</v>
      </c>
      <c r="G31" s="1">
        <f t="shared" si="5"/>
        <v>1</v>
      </c>
      <c r="H31" s="1">
        <f t="shared" si="6"/>
        <v>8</v>
      </c>
      <c r="I31" s="2">
        <f t="shared" si="7"/>
        <v>8</v>
      </c>
    </row>
    <row r="32" spans="1:9" x14ac:dyDescent="0.3">
      <c r="A32" s="1">
        <v>31</v>
      </c>
      <c r="B32" s="17" t="s">
        <v>11</v>
      </c>
      <c r="C32" s="21">
        <v>0</v>
      </c>
      <c r="D32" s="21">
        <v>0</v>
      </c>
      <c r="E32" s="17">
        <v>1</v>
      </c>
      <c r="F32" s="21">
        <v>0</v>
      </c>
      <c r="G32" s="1">
        <f t="shared" si="5"/>
        <v>1</v>
      </c>
      <c r="H32" s="1">
        <f t="shared" si="6"/>
        <v>4</v>
      </c>
      <c r="I32" s="2">
        <f t="shared" si="7"/>
        <v>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2"/>
  <sheetViews>
    <sheetView zoomScaleNormal="100" workbookViewId="0">
      <selection activeCell="N9" sqref="N9"/>
    </sheetView>
  </sheetViews>
  <sheetFormatPr baseColWidth="10" defaultColWidth="8.88671875" defaultRowHeight="14.4" x14ac:dyDescent="0.3"/>
  <cols>
    <col min="1" max="1" width="5.44140625" bestFit="1" customWidth="1"/>
    <col min="2" max="2" width="19.44140625" customWidth="1"/>
    <col min="3" max="3" width="10.21875" customWidth="1"/>
    <col min="4" max="4" width="10" customWidth="1"/>
    <col min="5" max="5" width="10.44140625" customWidth="1"/>
    <col min="6" max="6" width="10.77734375" customWidth="1"/>
    <col min="7" max="7" width="7.44140625" customWidth="1"/>
    <col min="8" max="8" width="6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">
        <v>1</v>
      </c>
      <c r="B2" s="7" t="s">
        <v>401</v>
      </c>
      <c r="C2" s="1">
        <v>18</v>
      </c>
      <c r="D2" s="1">
        <v>11</v>
      </c>
      <c r="E2" s="1">
        <v>8</v>
      </c>
      <c r="F2" s="1">
        <v>13</v>
      </c>
      <c r="G2" s="1">
        <f t="shared" ref="G2" si="0">SUM(C2:F2)</f>
        <v>50</v>
      </c>
      <c r="H2" s="1">
        <f t="shared" ref="H2" si="1">(C2*11+D2*8+E2*4+F2)*2</f>
        <v>662</v>
      </c>
      <c r="I2" s="2">
        <f t="shared" ref="I2" si="2">H2/G2</f>
        <v>13.24</v>
      </c>
    </row>
    <row r="3" spans="1:9" x14ac:dyDescent="0.3">
      <c r="A3" s="1">
        <v>2</v>
      </c>
      <c r="B3" s="7" t="s">
        <v>405</v>
      </c>
      <c r="C3" s="1">
        <v>10</v>
      </c>
      <c r="D3" s="1">
        <v>9</v>
      </c>
      <c r="E3" s="1">
        <v>3</v>
      </c>
      <c r="F3" s="1">
        <v>3</v>
      </c>
      <c r="G3" s="1">
        <f t="shared" ref="G3:G9" si="3">SUM(C3:F3)</f>
        <v>25</v>
      </c>
      <c r="H3" s="1">
        <f t="shared" ref="H3:H9" si="4">(C3*11+D3*8+E3*4+F3)*2</f>
        <v>394</v>
      </c>
      <c r="I3" s="2">
        <f>H3/G3</f>
        <v>15.76</v>
      </c>
    </row>
    <row r="4" spans="1:9" x14ac:dyDescent="0.3">
      <c r="A4" s="1">
        <v>3</v>
      </c>
      <c r="B4" s="7" t="s">
        <v>402</v>
      </c>
      <c r="C4" s="1">
        <v>5</v>
      </c>
      <c r="D4" s="1">
        <v>4</v>
      </c>
      <c r="E4" s="1">
        <v>3</v>
      </c>
      <c r="F4" s="1">
        <v>6</v>
      </c>
      <c r="G4" s="1">
        <f t="shared" si="3"/>
        <v>18</v>
      </c>
      <c r="H4" s="1">
        <f t="shared" si="4"/>
        <v>210</v>
      </c>
      <c r="I4" s="2">
        <f>H4/G4</f>
        <v>11.666666666666666</v>
      </c>
    </row>
    <row r="5" spans="1:9" x14ac:dyDescent="0.3">
      <c r="A5" s="1">
        <v>4</v>
      </c>
      <c r="B5" s="7" t="s">
        <v>412</v>
      </c>
      <c r="C5" s="1">
        <v>5</v>
      </c>
      <c r="D5" s="1">
        <v>3</v>
      </c>
      <c r="E5" s="1">
        <v>4</v>
      </c>
      <c r="F5" s="1">
        <v>5</v>
      </c>
      <c r="G5" s="1">
        <f t="shared" si="3"/>
        <v>17</v>
      </c>
      <c r="H5" s="1">
        <f t="shared" si="4"/>
        <v>200</v>
      </c>
      <c r="I5" s="2">
        <f>H5/G5</f>
        <v>11.764705882352942</v>
      </c>
    </row>
    <row r="6" spans="1:9" x14ac:dyDescent="0.3">
      <c r="A6" s="1">
        <v>5</v>
      </c>
      <c r="B6" s="7" t="s">
        <v>411</v>
      </c>
      <c r="C6" s="1">
        <v>4</v>
      </c>
      <c r="D6" s="1">
        <v>5</v>
      </c>
      <c r="E6" s="1">
        <v>1</v>
      </c>
      <c r="F6" s="1">
        <v>3</v>
      </c>
      <c r="G6" s="1">
        <f t="shared" si="3"/>
        <v>13</v>
      </c>
      <c r="H6" s="1">
        <f t="shared" si="4"/>
        <v>182</v>
      </c>
      <c r="I6" s="2">
        <f t="shared" ref="I6" si="5">H6/G6</f>
        <v>14</v>
      </c>
    </row>
    <row r="7" spans="1:9" x14ac:dyDescent="0.3">
      <c r="A7" s="1">
        <v>6</v>
      </c>
      <c r="B7" s="7" t="s">
        <v>407</v>
      </c>
      <c r="C7" s="1">
        <v>1</v>
      </c>
      <c r="D7" s="1">
        <v>5</v>
      </c>
      <c r="E7" s="1">
        <v>2</v>
      </c>
      <c r="F7" s="1">
        <v>6</v>
      </c>
      <c r="G7" s="1">
        <f t="shared" si="3"/>
        <v>14</v>
      </c>
      <c r="H7" s="1">
        <f t="shared" si="4"/>
        <v>130</v>
      </c>
      <c r="I7" s="2">
        <f>H7/G7</f>
        <v>9.2857142857142865</v>
      </c>
    </row>
    <row r="8" spans="1:9" x14ac:dyDescent="0.3">
      <c r="A8" s="1">
        <v>7</v>
      </c>
      <c r="B8" s="7" t="s">
        <v>408</v>
      </c>
      <c r="C8" s="1">
        <v>4</v>
      </c>
      <c r="D8" s="1">
        <v>2</v>
      </c>
      <c r="E8" s="1">
        <v>1</v>
      </c>
      <c r="F8" s="1">
        <v>0</v>
      </c>
      <c r="G8" s="1">
        <f>SUM(C8:F8)</f>
        <v>7</v>
      </c>
      <c r="H8" s="1">
        <f>(C8*11+D8*8+E8*4+F8)*2</f>
        <v>128</v>
      </c>
      <c r="I8" s="2">
        <f t="shared" ref="I8" si="6">H8/G8</f>
        <v>18.285714285714285</v>
      </c>
    </row>
    <row r="9" spans="1:9" x14ac:dyDescent="0.3">
      <c r="A9" s="1">
        <v>8</v>
      </c>
      <c r="B9" s="7" t="s">
        <v>406</v>
      </c>
      <c r="C9" s="1">
        <v>2</v>
      </c>
      <c r="D9" s="1">
        <v>2</v>
      </c>
      <c r="E9" s="1">
        <v>4</v>
      </c>
      <c r="F9" s="1">
        <v>4</v>
      </c>
      <c r="G9" s="1">
        <f t="shared" si="3"/>
        <v>12</v>
      </c>
      <c r="H9" s="1">
        <f t="shared" si="4"/>
        <v>116</v>
      </c>
      <c r="I9" s="2">
        <f>H9/G9</f>
        <v>9.6666666666666661</v>
      </c>
    </row>
    <row r="10" spans="1:9" x14ac:dyDescent="0.3">
      <c r="A10" s="1">
        <v>9</v>
      </c>
      <c r="B10" s="7" t="s">
        <v>410</v>
      </c>
      <c r="C10" s="1">
        <v>1</v>
      </c>
      <c r="D10" s="1">
        <v>3</v>
      </c>
      <c r="E10" s="1">
        <v>3</v>
      </c>
      <c r="F10" s="1">
        <v>4</v>
      </c>
      <c r="G10" s="1">
        <f>SUM(C10:F10)</f>
        <v>11</v>
      </c>
      <c r="H10" s="1">
        <f>(C10*11+D10*8+E10*4+F10)*2</f>
        <v>102</v>
      </c>
      <c r="I10" s="2">
        <f>H10/G10</f>
        <v>9.2727272727272734</v>
      </c>
    </row>
    <row r="11" spans="1:9" x14ac:dyDescent="0.3">
      <c r="A11" s="1">
        <v>10</v>
      </c>
      <c r="B11" s="7" t="s">
        <v>418</v>
      </c>
      <c r="C11" s="1">
        <v>1</v>
      </c>
      <c r="D11" s="1">
        <v>3</v>
      </c>
      <c r="E11" s="1">
        <v>1</v>
      </c>
      <c r="F11" s="1">
        <v>3</v>
      </c>
      <c r="G11" s="1">
        <f>SUM(C11:F11)</f>
        <v>8</v>
      </c>
      <c r="H11" s="1">
        <f>(C11*11+D11*8+E11*4+F11)*2</f>
        <v>84</v>
      </c>
      <c r="I11" s="2">
        <f>H11/G11</f>
        <v>10.5</v>
      </c>
    </row>
    <row r="12" spans="1:9" x14ac:dyDescent="0.3">
      <c r="A12" s="1">
        <v>11</v>
      </c>
      <c r="B12" s="7" t="s">
        <v>415</v>
      </c>
      <c r="C12" s="1">
        <v>2</v>
      </c>
      <c r="D12" s="1">
        <v>1</v>
      </c>
      <c r="E12" s="1">
        <v>0</v>
      </c>
      <c r="F12" s="1">
        <v>2</v>
      </c>
      <c r="G12" s="1">
        <f>SUM(C12:F12)</f>
        <v>5</v>
      </c>
      <c r="H12" s="1">
        <f t="shared" ref="H12" si="7">(C12*11+D12*8+E12*4+F12)*2</f>
        <v>64</v>
      </c>
      <c r="I12" s="2">
        <f>H12/G12</f>
        <v>12.8</v>
      </c>
    </row>
    <row r="13" spans="1:9" x14ac:dyDescent="0.3">
      <c r="A13" s="1">
        <v>12</v>
      </c>
      <c r="B13" s="7" t="s">
        <v>404</v>
      </c>
      <c r="C13" s="1">
        <v>0</v>
      </c>
      <c r="D13" s="1">
        <v>2</v>
      </c>
      <c r="E13" s="1">
        <v>2</v>
      </c>
      <c r="F13" s="1">
        <v>2</v>
      </c>
      <c r="G13" s="1">
        <f>SUM(C13:F13)</f>
        <v>6</v>
      </c>
      <c r="H13" s="1">
        <f t="shared" ref="H13:H18" si="8">(C13*11+D13*8+E13*4+F13)*2</f>
        <v>52</v>
      </c>
      <c r="I13" s="2">
        <f>H13/G13</f>
        <v>8.6666666666666661</v>
      </c>
    </row>
    <row r="14" spans="1:9" x14ac:dyDescent="0.3">
      <c r="A14" s="1">
        <v>12</v>
      </c>
      <c r="B14" s="7" t="s">
        <v>417</v>
      </c>
      <c r="C14" s="1">
        <v>1</v>
      </c>
      <c r="D14" s="1">
        <v>1</v>
      </c>
      <c r="E14" s="1">
        <v>1</v>
      </c>
      <c r="F14" s="1">
        <v>3</v>
      </c>
      <c r="G14" s="1">
        <f t="shared" ref="G14:G31" si="9">SUM(C14:F14)</f>
        <v>6</v>
      </c>
      <c r="H14" s="1">
        <f t="shared" si="8"/>
        <v>52</v>
      </c>
      <c r="I14" s="2">
        <f t="shared" ref="I14:I19" si="10">H14/G14</f>
        <v>8.6666666666666661</v>
      </c>
    </row>
    <row r="15" spans="1:9" x14ac:dyDescent="0.3">
      <c r="A15" s="1">
        <v>14</v>
      </c>
      <c r="B15" s="1" t="s">
        <v>427</v>
      </c>
      <c r="C15" s="1">
        <v>2</v>
      </c>
      <c r="D15" s="1">
        <v>0</v>
      </c>
      <c r="E15" s="1">
        <v>0</v>
      </c>
      <c r="F15" s="1">
        <v>0</v>
      </c>
      <c r="G15" s="1">
        <f>SUM(C15:F15)</f>
        <v>2</v>
      </c>
      <c r="H15" s="1">
        <f t="shared" si="8"/>
        <v>44</v>
      </c>
      <c r="I15" s="2">
        <f>H15/G15</f>
        <v>22</v>
      </c>
    </row>
    <row r="16" spans="1:9" x14ac:dyDescent="0.3">
      <c r="A16" s="1">
        <v>15</v>
      </c>
      <c r="B16" s="7" t="s">
        <v>413</v>
      </c>
      <c r="C16" s="1">
        <v>1</v>
      </c>
      <c r="D16" s="1">
        <v>0</v>
      </c>
      <c r="E16" s="1">
        <v>2</v>
      </c>
      <c r="F16" s="1">
        <v>2</v>
      </c>
      <c r="G16" s="1">
        <f>SUM(C16:F16)</f>
        <v>5</v>
      </c>
      <c r="H16" s="1">
        <f t="shared" si="8"/>
        <v>42</v>
      </c>
      <c r="I16" s="2">
        <f>H16/G16</f>
        <v>8.4</v>
      </c>
    </row>
    <row r="17" spans="1:9" x14ac:dyDescent="0.3">
      <c r="A17" s="1">
        <v>16</v>
      </c>
      <c r="B17" s="7" t="s">
        <v>414</v>
      </c>
      <c r="C17" s="1">
        <v>1</v>
      </c>
      <c r="D17" s="1">
        <v>1</v>
      </c>
      <c r="E17" s="1">
        <v>0</v>
      </c>
      <c r="F17" s="1">
        <v>1</v>
      </c>
      <c r="G17" s="1">
        <f>SUM(C17:F17)</f>
        <v>3</v>
      </c>
      <c r="H17" s="1">
        <f t="shared" si="8"/>
        <v>40</v>
      </c>
      <c r="I17" s="2">
        <f>H17/G17</f>
        <v>13.333333333333334</v>
      </c>
    </row>
    <row r="18" spans="1:9" x14ac:dyDescent="0.3">
      <c r="A18" s="1">
        <v>17</v>
      </c>
      <c r="B18" s="1" t="s">
        <v>422</v>
      </c>
      <c r="C18" s="1">
        <v>1</v>
      </c>
      <c r="D18" s="1">
        <v>0</v>
      </c>
      <c r="E18" s="1">
        <v>1</v>
      </c>
      <c r="F18" s="1">
        <v>1</v>
      </c>
      <c r="G18" s="1">
        <f>SUM(C18:F18)</f>
        <v>3</v>
      </c>
      <c r="H18" s="1">
        <f t="shared" si="8"/>
        <v>32</v>
      </c>
      <c r="I18" s="2">
        <f>H18/G18</f>
        <v>10.666666666666666</v>
      </c>
    </row>
    <row r="19" spans="1:9" x14ac:dyDescent="0.3">
      <c r="A19" s="1">
        <v>18</v>
      </c>
      <c r="B19" s="7" t="s">
        <v>419</v>
      </c>
      <c r="C19" s="1">
        <v>1</v>
      </c>
      <c r="D19" s="1">
        <v>0</v>
      </c>
      <c r="E19" s="1">
        <v>0</v>
      </c>
      <c r="F19" s="1">
        <v>1</v>
      </c>
      <c r="G19" s="1">
        <f t="shared" si="9"/>
        <v>2</v>
      </c>
      <c r="H19" s="1">
        <f t="shared" ref="H19" si="11">(C19*11+D19*8+E19*4+F19)*2</f>
        <v>24</v>
      </c>
      <c r="I19" s="2">
        <f t="shared" si="10"/>
        <v>12</v>
      </c>
    </row>
    <row r="20" spans="1:9" x14ac:dyDescent="0.3">
      <c r="A20" s="1">
        <v>19</v>
      </c>
      <c r="B20" s="7" t="s">
        <v>409</v>
      </c>
      <c r="C20" s="1">
        <v>1</v>
      </c>
      <c r="D20" s="1">
        <v>0</v>
      </c>
      <c r="E20" s="1">
        <v>0</v>
      </c>
      <c r="F20" s="1">
        <v>0</v>
      </c>
      <c r="G20" s="1">
        <f>SUM(C20:F20)</f>
        <v>1</v>
      </c>
      <c r="H20" s="1">
        <f>(C20*11+D20*8+E20*4+F20)*2</f>
        <v>22</v>
      </c>
      <c r="I20" s="2">
        <f>H20/G20</f>
        <v>22</v>
      </c>
    </row>
    <row r="21" spans="1:9" x14ac:dyDescent="0.3">
      <c r="A21" s="1">
        <v>19</v>
      </c>
      <c r="B21" s="1" t="s">
        <v>424</v>
      </c>
      <c r="C21" s="1">
        <v>1</v>
      </c>
      <c r="D21" s="1">
        <v>0</v>
      </c>
      <c r="E21" s="1">
        <v>0</v>
      </c>
      <c r="F21" s="1">
        <v>0</v>
      </c>
      <c r="G21" s="1">
        <f t="shared" si="9"/>
        <v>1</v>
      </c>
      <c r="H21" s="1">
        <f t="shared" ref="H21" si="12">(C21*11+D21*8+E21*4+F21)*2</f>
        <v>22</v>
      </c>
      <c r="I21" s="2">
        <f t="shared" ref="I21" si="13">H21/G21</f>
        <v>22</v>
      </c>
    </row>
    <row r="22" spans="1:9" x14ac:dyDescent="0.3">
      <c r="A22" s="1">
        <v>19</v>
      </c>
      <c r="B22" s="7" t="s">
        <v>416</v>
      </c>
      <c r="C22" s="1">
        <v>0</v>
      </c>
      <c r="D22" s="1">
        <v>1</v>
      </c>
      <c r="E22" s="1">
        <v>0</v>
      </c>
      <c r="F22" s="1">
        <v>3</v>
      </c>
      <c r="G22" s="1">
        <f t="shared" ref="G22:G27" si="14">SUM(C22:F22)</f>
        <v>4</v>
      </c>
      <c r="H22" s="1">
        <f t="shared" ref="H22" si="15">(C22*11+D22*8+E22*4+F22)*2</f>
        <v>22</v>
      </c>
      <c r="I22" s="2">
        <f>H22/G22</f>
        <v>5.5</v>
      </c>
    </row>
    <row r="23" spans="1:9" x14ac:dyDescent="0.3">
      <c r="A23" s="1">
        <v>19</v>
      </c>
      <c r="B23" s="7" t="s">
        <v>421</v>
      </c>
      <c r="C23" s="1">
        <v>0</v>
      </c>
      <c r="D23" s="1">
        <v>1</v>
      </c>
      <c r="E23" s="1">
        <v>0</v>
      </c>
      <c r="F23" s="1">
        <v>3</v>
      </c>
      <c r="G23" s="1">
        <f t="shared" si="14"/>
        <v>4</v>
      </c>
      <c r="H23" s="1">
        <f>(C23*11+D23*8+E23*4+F23)*2</f>
        <v>22</v>
      </c>
      <c r="I23" s="2">
        <f>H23/G23</f>
        <v>5.5</v>
      </c>
    </row>
    <row r="24" spans="1:9" x14ac:dyDescent="0.3">
      <c r="A24" s="1">
        <v>23</v>
      </c>
      <c r="B24" s="1" t="s">
        <v>423</v>
      </c>
      <c r="C24" s="1">
        <v>0</v>
      </c>
      <c r="D24" s="1">
        <v>1</v>
      </c>
      <c r="E24" s="1">
        <v>0</v>
      </c>
      <c r="F24" s="1">
        <v>2</v>
      </c>
      <c r="G24" s="1">
        <f t="shared" si="14"/>
        <v>3</v>
      </c>
      <c r="H24" s="1">
        <f t="shared" ref="H24" si="16">(C24*11+D24*8+E24*4+F24)*2</f>
        <v>20</v>
      </c>
      <c r="I24" s="2">
        <f t="shared" ref="I24" si="17">H24/G24</f>
        <v>6.666666666666667</v>
      </c>
    </row>
    <row r="25" spans="1:9" x14ac:dyDescent="0.3">
      <c r="A25" s="1">
        <v>24</v>
      </c>
      <c r="B25" s="7" t="s">
        <v>403</v>
      </c>
      <c r="C25" s="1">
        <v>0</v>
      </c>
      <c r="D25" s="1">
        <v>1</v>
      </c>
      <c r="E25" s="1">
        <v>0</v>
      </c>
      <c r="F25" s="1">
        <v>0</v>
      </c>
      <c r="G25" s="1">
        <f t="shared" si="14"/>
        <v>1</v>
      </c>
      <c r="H25" s="1">
        <f>(C25*11+D25*8+E25*4+F25)*2</f>
        <v>16</v>
      </c>
      <c r="I25" s="2">
        <f>H25/G25</f>
        <v>16</v>
      </c>
    </row>
    <row r="26" spans="1:9" x14ac:dyDescent="0.3">
      <c r="A26" s="1">
        <v>24</v>
      </c>
      <c r="B26" s="1" t="s">
        <v>426</v>
      </c>
      <c r="C26" s="1">
        <v>0</v>
      </c>
      <c r="D26" s="1">
        <v>1</v>
      </c>
      <c r="E26" s="1">
        <v>0</v>
      </c>
      <c r="F26" s="1">
        <v>0</v>
      </c>
      <c r="G26" s="1">
        <f t="shared" si="14"/>
        <v>1</v>
      </c>
      <c r="H26" s="1">
        <f>(C26*11+D26*8+E26*4+F26)*2</f>
        <v>16</v>
      </c>
      <c r="I26" s="2">
        <f>H26/G26</f>
        <v>16</v>
      </c>
    </row>
    <row r="27" spans="1:9" x14ac:dyDescent="0.3">
      <c r="A27" s="1">
        <v>26</v>
      </c>
      <c r="B27" s="1" t="s">
        <v>425</v>
      </c>
      <c r="C27" s="1">
        <v>0</v>
      </c>
      <c r="D27" s="1">
        <v>0</v>
      </c>
      <c r="E27" s="1">
        <v>1</v>
      </c>
      <c r="F27" s="1">
        <v>1</v>
      </c>
      <c r="G27" s="1">
        <f t="shared" si="14"/>
        <v>2</v>
      </c>
      <c r="H27" s="1">
        <f t="shared" ref="H27" si="18">(C27*11+D27*8+E27*4+F27)*2</f>
        <v>10</v>
      </c>
      <c r="I27" s="2">
        <f t="shared" ref="I27" si="19">H27/G27</f>
        <v>5</v>
      </c>
    </row>
    <row r="28" spans="1:9" x14ac:dyDescent="0.3">
      <c r="A28" s="1">
        <v>27</v>
      </c>
      <c r="B28" s="1" t="s">
        <v>428</v>
      </c>
      <c r="C28" s="1">
        <v>0</v>
      </c>
      <c r="D28" s="1">
        <v>0</v>
      </c>
      <c r="E28" s="1">
        <v>1</v>
      </c>
      <c r="F28" s="1">
        <v>0</v>
      </c>
      <c r="G28" s="1">
        <f t="shared" si="9"/>
        <v>1</v>
      </c>
      <c r="H28" s="1">
        <f>(C28*11+D28*8+E28*4+F28)*2</f>
        <v>8</v>
      </c>
      <c r="I28" s="2">
        <f>H28/G28</f>
        <v>8</v>
      </c>
    </row>
    <row r="29" spans="1:9" x14ac:dyDescent="0.3">
      <c r="A29" s="1">
        <v>28</v>
      </c>
      <c r="B29" s="1" t="s">
        <v>12</v>
      </c>
      <c r="C29" s="1">
        <v>0</v>
      </c>
      <c r="D29" s="1">
        <v>0</v>
      </c>
      <c r="E29" s="1">
        <v>0</v>
      </c>
      <c r="F29" s="1">
        <v>2</v>
      </c>
      <c r="G29" s="1">
        <f>SUM(C29:F29)</f>
        <v>2</v>
      </c>
      <c r="H29" s="1">
        <f>(C29*11+D29*8+E29*4+F29)*2</f>
        <v>4</v>
      </c>
      <c r="I29" s="2">
        <f>H29/G29</f>
        <v>2</v>
      </c>
    </row>
    <row r="30" spans="1:9" x14ac:dyDescent="0.3">
      <c r="A30" s="1">
        <v>29</v>
      </c>
      <c r="B30" s="7" t="s">
        <v>420</v>
      </c>
      <c r="C30" s="1">
        <v>0</v>
      </c>
      <c r="D30" s="1">
        <v>0</v>
      </c>
      <c r="E30" s="1">
        <v>0</v>
      </c>
      <c r="F30" s="1">
        <v>1</v>
      </c>
      <c r="G30" s="1">
        <f>SUM(C30:F30)</f>
        <v>1</v>
      </c>
      <c r="H30" s="1">
        <f>(C30*11+D30*8+E30*4+F30)*2</f>
        <v>2</v>
      </c>
      <c r="I30" s="2">
        <f>H30/G30</f>
        <v>2</v>
      </c>
    </row>
    <row r="31" spans="1:9" x14ac:dyDescent="0.3">
      <c r="A31" s="1">
        <v>29</v>
      </c>
      <c r="B31" s="1" t="s">
        <v>11</v>
      </c>
      <c r="C31" s="1">
        <v>0</v>
      </c>
      <c r="D31" s="1">
        <v>0</v>
      </c>
      <c r="E31" s="1">
        <v>0</v>
      </c>
      <c r="F31" s="1">
        <v>1</v>
      </c>
      <c r="G31" s="1">
        <f t="shared" si="9"/>
        <v>1</v>
      </c>
      <c r="H31" s="1">
        <f t="shared" ref="H31" si="20">(C31*11+D31*8+E31*4+F31)*2</f>
        <v>2</v>
      </c>
      <c r="I31" s="2">
        <f t="shared" ref="I31" si="21">H31/G31</f>
        <v>2</v>
      </c>
    </row>
    <row r="32" spans="1:9" x14ac:dyDescent="0.3">
      <c r="A32" s="1">
        <v>29</v>
      </c>
      <c r="B32" s="1" t="s">
        <v>429</v>
      </c>
      <c r="C32" s="1">
        <v>0</v>
      </c>
      <c r="D32" s="1">
        <v>0</v>
      </c>
      <c r="E32" s="1">
        <v>0</v>
      </c>
      <c r="F32" s="1">
        <v>1</v>
      </c>
      <c r="G32" s="1">
        <f>SUM(C32:F32)</f>
        <v>1</v>
      </c>
      <c r="H32" s="1">
        <f>(C32*11+D32*8+E32*4+F32)*2</f>
        <v>2</v>
      </c>
      <c r="I32" s="2">
        <f>H32/G32</f>
        <v>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4"/>
  <sheetViews>
    <sheetView tabSelected="1" workbookViewId="0">
      <selection activeCell="A75" sqref="A75"/>
    </sheetView>
  </sheetViews>
  <sheetFormatPr baseColWidth="10" defaultColWidth="8.88671875" defaultRowHeight="14.4" x14ac:dyDescent="0.3"/>
  <cols>
    <col min="1" max="1" width="5.44140625" customWidth="1"/>
    <col min="2" max="2" width="22.44140625" customWidth="1"/>
    <col min="3" max="3" width="9.44140625" customWidth="1"/>
    <col min="4" max="4" width="10.44140625" customWidth="1"/>
    <col min="5" max="5" width="10" customWidth="1"/>
    <col min="6" max="6" width="11.21875" customWidth="1"/>
    <col min="7" max="7" width="6.44140625" customWidth="1"/>
    <col min="8" max="8" width="5.21875" customWidth="1"/>
    <col min="9" max="9" width="9.21875" customWidth="1"/>
    <col min="13" max="13" width="14.21875" customWidth="1"/>
    <col min="15" max="15" width="8.77734375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5" x14ac:dyDescent="0.3">
      <c r="A2" s="1">
        <v>1</v>
      </c>
      <c r="B2" s="13" t="s">
        <v>338</v>
      </c>
      <c r="C2" s="12">
        <v>67</v>
      </c>
      <c r="D2" s="1">
        <v>42</v>
      </c>
      <c r="E2" s="1">
        <v>18</v>
      </c>
      <c r="F2" s="1">
        <v>30</v>
      </c>
      <c r="G2" s="1">
        <f>SUM(C2:F2)</f>
        <v>157</v>
      </c>
      <c r="H2" s="1">
        <v>1506</v>
      </c>
      <c r="I2" s="2">
        <f t="shared" ref="I2" si="0">H2/G2</f>
        <v>9.5923566878980893</v>
      </c>
    </row>
    <row r="3" spans="1:15" x14ac:dyDescent="0.3">
      <c r="A3" s="1">
        <v>2</v>
      </c>
      <c r="B3" s="13" t="s">
        <v>307</v>
      </c>
      <c r="C3" s="12">
        <v>22</v>
      </c>
      <c r="D3" s="1">
        <v>18</v>
      </c>
      <c r="E3" s="1">
        <v>10</v>
      </c>
      <c r="F3" s="1">
        <v>20</v>
      </c>
      <c r="G3" s="1">
        <f>SUM(C3:F3)</f>
        <v>70</v>
      </c>
      <c r="H3" s="1">
        <v>643</v>
      </c>
      <c r="I3" s="2">
        <f>H3/G3</f>
        <v>9.1857142857142851</v>
      </c>
    </row>
    <row r="4" spans="1:15" x14ac:dyDescent="0.3">
      <c r="A4" s="1">
        <v>3</v>
      </c>
      <c r="B4" s="13" t="s">
        <v>268</v>
      </c>
      <c r="C4" s="12">
        <v>24</v>
      </c>
      <c r="D4" s="1">
        <v>17</v>
      </c>
      <c r="E4" s="1">
        <v>7</v>
      </c>
      <c r="F4" s="1">
        <v>24</v>
      </c>
      <c r="G4" s="1">
        <f>SUM(C4:F4)</f>
        <v>72</v>
      </c>
      <c r="H4" s="1">
        <v>543</v>
      </c>
      <c r="I4" s="2">
        <f>H4/G4</f>
        <v>7.541666666666667</v>
      </c>
    </row>
    <row r="5" spans="1:15" x14ac:dyDescent="0.3">
      <c r="A5" s="1">
        <v>4</v>
      </c>
      <c r="B5" s="13" t="s">
        <v>232</v>
      </c>
      <c r="C5" s="12">
        <v>18</v>
      </c>
      <c r="D5" s="1">
        <v>10</v>
      </c>
      <c r="E5" s="1">
        <v>12</v>
      </c>
      <c r="F5" s="1">
        <v>12</v>
      </c>
      <c r="G5" s="1">
        <f t="shared" ref="G5" si="1">SUM(C5:F5)</f>
        <v>52</v>
      </c>
      <c r="H5" s="1">
        <v>443</v>
      </c>
      <c r="I5" s="2">
        <f t="shared" ref="I5" si="2">H5/G5</f>
        <v>8.5192307692307701</v>
      </c>
    </row>
    <row r="6" spans="1:15" x14ac:dyDescent="0.3">
      <c r="A6" s="1">
        <v>5</v>
      </c>
      <c r="B6" s="13" t="s">
        <v>351</v>
      </c>
      <c r="C6" s="12">
        <v>12</v>
      </c>
      <c r="D6" s="1">
        <v>13</v>
      </c>
      <c r="E6" s="1">
        <v>9</v>
      </c>
      <c r="F6" s="1">
        <v>18</v>
      </c>
      <c r="G6" s="1">
        <f>SUM(C6:F6)</f>
        <v>52</v>
      </c>
      <c r="H6" s="1">
        <v>341</v>
      </c>
      <c r="I6" s="2">
        <f>H6/G6</f>
        <v>6.5576923076923075</v>
      </c>
    </row>
    <row r="7" spans="1:15" x14ac:dyDescent="0.3">
      <c r="A7" s="1">
        <v>6</v>
      </c>
      <c r="B7" s="13" t="s">
        <v>390</v>
      </c>
      <c r="C7" s="12">
        <v>9</v>
      </c>
      <c r="D7" s="12">
        <v>10</v>
      </c>
      <c r="E7" s="1">
        <v>6</v>
      </c>
      <c r="F7" s="12">
        <v>17</v>
      </c>
      <c r="G7" s="1">
        <f>SUM(C7:F7)</f>
        <v>42</v>
      </c>
      <c r="H7" s="1">
        <v>320</v>
      </c>
      <c r="I7" s="2">
        <f>H7/G7</f>
        <v>7.6190476190476186</v>
      </c>
      <c r="M7" s="4"/>
      <c r="N7" s="5"/>
      <c r="O7" s="5"/>
    </row>
    <row r="8" spans="1:15" x14ac:dyDescent="0.3">
      <c r="A8" s="1">
        <v>7</v>
      </c>
      <c r="B8" s="13" t="s">
        <v>377</v>
      </c>
      <c r="C8" s="12">
        <v>17</v>
      </c>
      <c r="D8" s="1">
        <v>5</v>
      </c>
      <c r="E8" s="1">
        <v>5</v>
      </c>
      <c r="F8" s="1">
        <v>5</v>
      </c>
      <c r="G8" s="1">
        <f t="shared" ref="G8:G15" si="3">SUM(C8:F8)</f>
        <v>32</v>
      </c>
      <c r="H8" s="1">
        <v>316</v>
      </c>
      <c r="I8" s="2">
        <f t="shared" ref="I8:I15" si="4">H8/G8</f>
        <v>9.875</v>
      </c>
    </row>
    <row r="9" spans="1:15" x14ac:dyDescent="0.3">
      <c r="A9" s="1">
        <v>8</v>
      </c>
      <c r="B9" s="13" t="s">
        <v>384</v>
      </c>
      <c r="C9" s="12">
        <v>3</v>
      </c>
      <c r="D9" s="1">
        <v>10</v>
      </c>
      <c r="E9" s="1">
        <v>9</v>
      </c>
      <c r="F9" s="1">
        <v>15</v>
      </c>
      <c r="G9" s="1">
        <f>SUM(C9:F9)</f>
        <v>37</v>
      </c>
      <c r="H9" s="1">
        <v>229</v>
      </c>
      <c r="I9" s="2">
        <f>H9/G9</f>
        <v>6.1891891891891895</v>
      </c>
      <c r="M9" s="4"/>
      <c r="N9" s="5"/>
      <c r="O9" s="5"/>
    </row>
    <row r="10" spans="1:15" x14ac:dyDescent="0.3">
      <c r="A10" s="1">
        <v>9</v>
      </c>
      <c r="B10" s="13" t="s">
        <v>303</v>
      </c>
      <c r="C10" s="12">
        <v>10</v>
      </c>
      <c r="D10" s="1">
        <v>5</v>
      </c>
      <c r="E10" s="1">
        <v>3</v>
      </c>
      <c r="F10" s="1">
        <v>9</v>
      </c>
      <c r="G10" s="1">
        <f>SUM(C10:F10)</f>
        <v>27</v>
      </c>
      <c r="H10" s="1">
        <v>197</v>
      </c>
      <c r="I10" s="2">
        <f>H10/G10</f>
        <v>7.2962962962962967</v>
      </c>
      <c r="M10" s="4"/>
      <c r="N10" s="5"/>
      <c r="O10" s="5"/>
    </row>
    <row r="11" spans="1:15" x14ac:dyDescent="0.3">
      <c r="A11" s="1">
        <v>10</v>
      </c>
      <c r="B11" s="13" t="s">
        <v>350</v>
      </c>
      <c r="C11" s="12">
        <v>4</v>
      </c>
      <c r="D11" s="1">
        <v>8</v>
      </c>
      <c r="E11" s="1">
        <v>6</v>
      </c>
      <c r="F11" s="1">
        <v>10</v>
      </c>
      <c r="G11" s="1">
        <f>SUM(C11:F11)</f>
        <v>28</v>
      </c>
      <c r="H11" s="1">
        <v>184</v>
      </c>
      <c r="I11" s="2">
        <f>H11/G11</f>
        <v>6.5714285714285712</v>
      </c>
      <c r="M11" s="4"/>
      <c r="N11" s="5"/>
      <c r="O11" s="5"/>
    </row>
    <row r="12" spans="1:15" x14ac:dyDescent="0.3">
      <c r="A12" s="1">
        <v>11</v>
      </c>
      <c r="B12" s="13" t="s">
        <v>393</v>
      </c>
      <c r="C12" s="12">
        <v>4</v>
      </c>
      <c r="D12" s="1">
        <v>3</v>
      </c>
      <c r="E12" s="1">
        <v>6</v>
      </c>
      <c r="F12" s="1">
        <v>9</v>
      </c>
      <c r="G12" s="1">
        <f>SUM(C12:F12)</f>
        <v>22</v>
      </c>
      <c r="H12" s="1">
        <v>159</v>
      </c>
      <c r="I12" s="2">
        <f>H12/G12</f>
        <v>7.2272727272727275</v>
      </c>
      <c r="M12" s="4"/>
      <c r="N12" s="5"/>
      <c r="O12" s="5"/>
    </row>
    <row r="13" spans="1:15" x14ac:dyDescent="0.3">
      <c r="A13" s="1">
        <v>12</v>
      </c>
      <c r="B13" s="13" t="s">
        <v>194</v>
      </c>
      <c r="C13" s="1">
        <v>7</v>
      </c>
      <c r="D13" s="1">
        <v>7</v>
      </c>
      <c r="E13" s="1">
        <v>3</v>
      </c>
      <c r="F13" s="1">
        <v>4</v>
      </c>
      <c r="G13" s="1">
        <f t="shared" si="3"/>
        <v>21</v>
      </c>
      <c r="H13" s="1">
        <f>C13*11+D13*8+E13*4+F13</f>
        <v>149</v>
      </c>
      <c r="I13" s="2">
        <f t="shared" si="4"/>
        <v>7.0952380952380949</v>
      </c>
      <c r="M13" s="4"/>
      <c r="N13" s="5"/>
      <c r="O13" s="5"/>
    </row>
    <row r="14" spans="1:15" x14ac:dyDescent="0.3">
      <c r="A14" s="1">
        <v>13</v>
      </c>
      <c r="B14" s="13" t="s">
        <v>381</v>
      </c>
      <c r="C14" s="12">
        <v>5</v>
      </c>
      <c r="D14" s="1">
        <v>3</v>
      </c>
      <c r="E14" s="1">
        <v>4</v>
      </c>
      <c r="F14" s="1">
        <v>10</v>
      </c>
      <c r="G14" s="1">
        <f>SUM(C14:F14)</f>
        <v>22</v>
      </c>
      <c r="H14" s="1">
        <v>137</v>
      </c>
      <c r="I14" s="2">
        <f>H14/G14</f>
        <v>6.2272727272727275</v>
      </c>
      <c r="M14" s="4"/>
      <c r="N14" s="5"/>
      <c r="O14" s="5"/>
    </row>
    <row r="15" spans="1:15" x14ac:dyDescent="0.3">
      <c r="A15" s="1">
        <v>14</v>
      </c>
      <c r="B15" s="13" t="s">
        <v>222</v>
      </c>
      <c r="C15" s="12">
        <v>3</v>
      </c>
      <c r="D15" s="1">
        <v>6</v>
      </c>
      <c r="E15" s="1">
        <v>7</v>
      </c>
      <c r="F15" s="1">
        <v>14</v>
      </c>
      <c r="G15" s="1">
        <f t="shared" si="3"/>
        <v>30</v>
      </c>
      <c r="H15" s="1">
        <v>134</v>
      </c>
      <c r="I15" s="2">
        <f t="shared" si="4"/>
        <v>4.4666666666666668</v>
      </c>
      <c r="M15" s="4"/>
      <c r="N15" s="5"/>
      <c r="O15" s="5"/>
    </row>
    <row r="16" spans="1:15" x14ac:dyDescent="0.3">
      <c r="A16" s="1">
        <v>15</v>
      </c>
      <c r="B16" s="13" t="s">
        <v>263</v>
      </c>
      <c r="C16" s="12">
        <v>3</v>
      </c>
      <c r="D16" s="1">
        <v>4</v>
      </c>
      <c r="E16" s="1">
        <v>4</v>
      </c>
      <c r="F16" s="1">
        <v>14</v>
      </c>
      <c r="G16" s="1">
        <f t="shared" ref="G16:G23" si="5">SUM(C16:F16)</f>
        <v>25</v>
      </c>
      <c r="H16" s="1">
        <v>121</v>
      </c>
      <c r="I16" s="2">
        <f t="shared" ref="I16" si="6">H16/G16</f>
        <v>4.84</v>
      </c>
      <c r="M16" s="4"/>
      <c r="N16" s="5"/>
      <c r="O16" s="5"/>
    </row>
    <row r="17" spans="1:15" x14ac:dyDescent="0.3">
      <c r="A17" s="1">
        <v>16</v>
      </c>
      <c r="B17" s="13" t="s">
        <v>317</v>
      </c>
      <c r="C17" s="12">
        <v>3</v>
      </c>
      <c r="D17" s="1">
        <v>4</v>
      </c>
      <c r="E17" s="1">
        <v>3</v>
      </c>
      <c r="F17" s="1">
        <v>9</v>
      </c>
      <c r="G17" s="1">
        <f t="shared" si="5"/>
        <v>19</v>
      </c>
      <c r="H17" s="1">
        <v>107</v>
      </c>
      <c r="I17" s="2">
        <f t="shared" ref="I17:I23" si="7">H17/G17</f>
        <v>5.6315789473684212</v>
      </c>
      <c r="M17" s="4"/>
      <c r="N17" s="5"/>
      <c r="O17" s="5"/>
    </row>
    <row r="18" spans="1:15" x14ac:dyDescent="0.3">
      <c r="A18" s="1">
        <v>17</v>
      </c>
      <c r="B18" s="13" t="s">
        <v>394</v>
      </c>
      <c r="C18" s="12">
        <v>5</v>
      </c>
      <c r="D18" s="1">
        <v>2</v>
      </c>
      <c r="E18" s="1">
        <v>2</v>
      </c>
      <c r="F18" s="1">
        <v>7</v>
      </c>
      <c r="G18" s="1">
        <f t="shared" si="5"/>
        <v>16</v>
      </c>
      <c r="H18" s="1">
        <v>102</v>
      </c>
      <c r="I18" s="2">
        <f t="shared" si="7"/>
        <v>6.375</v>
      </c>
      <c r="M18" s="4"/>
      <c r="N18" s="5"/>
      <c r="O18" s="5"/>
    </row>
    <row r="19" spans="1:15" x14ac:dyDescent="0.3">
      <c r="A19" s="1">
        <v>18</v>
      </c>
      <c r="B19" s="13" t="s">
        <v>267</v>
      </c>
      <c r="C19" s="12">
        <v>2</v>
      </c>
      <c r="D19" s="1">
        <v>6</v>
      </c>
      <c r="E19" s="1">
        <v>2</v>
      </c>
      <c r="F19" s="1">
        <v>3</v>
      </c>
      <c r="G19" s="1">
        <f t="shared" si="5"/>
        <v>13</v>
      </c>
      <c r="H19" s="1">
        <v>101</v>
      </c>
      <c r="I19" s="8">
        <f t="shared" si="7"/>
        <v>7.7692307692307692</v>
      </c>
      <c r="M19" s="4"/>
      <c r="N19" s="5"/>
      <c r="O19" s="5"/>
    </row>
    <row r="20" spans="1:15" x14ac:dyDescent="0.3">
      <c r="A20" s="1">
        <v>18</v>
      </c>
      <c r="B20" s="13" t="s">
        <v>371</v>
      </c>
      <c r="C20" s="1">
        <v>2</v>
      </c>
      <c r="D20" s="1">
        <v>6</v>
      </c>
      <c r="E20" s="1">
        <v>2</v>
      </c>
      <c r="F20" s="1">
        <v>13</v>
      </c>
      <c r="G20" s="1">
        <f t="shared" si="5"/>
        <v>23</v>
      </c>
      <c r="H20" s="1">
        <v>101</v>
      </c>
      <c r="I20" s="2">
        <f t="shared" si="7"/>
        <v>4.3913043478260869</v>
      </c>
      <c r="M20" s="4"/>
      <c r="N20" s="5"/>
      <c r="O20" s="5"/>
    </row>
    <row r="21" spans="1:15" x14ac:dyDescent="0.3">
      <c r="A21" s="1">
        <v>20</v>
      </c>
      <c r="B21" s="13" t="s">
        <v>287</v>
      </c>
      <c r="C21" s="12">
        <v>5</v>
      </c>
      <c r="D21" s="1">
        <v>2</v>
      </c>
      <c r="E21" s="1">
        <v>3</v>
      </c>
      <c r="F21" s="1">
        <v>7</v>
      </c>
      <c r="G21" s="1">
        <f t="shared" si="5"/>
        <v>17</v>
      </c>
      <c r="H21" s="1">
        <f>C21*11+D21*8+E21*4+F21</f>
        <v>90</v>
      </c>
      <c r="I21" s="2">
        <f t="shared" si="7"/>
        <v>5.2941176470588234</v>
      </c>
      <c r="M21" s="4"/>
      <c r="N21" s="5"/>
      <c r="O21" s="5"/>
    </row>
    <row r="22" spans="1:15" x14ac:dyDescent="0.3">
      <c r="A22" s="1">
        <v>21</v>
      </c>
      <c r="B22" s="13" t="s">
        <v>376</v>
      </c>
      <c r="C22" s="12">
        <v>5</v>
      </c>
      <c r="D22" s="1">
        <v>1</v>
      </c>
      <c r="E22" s="1">
        <v>3</v>
      </c>
      <c r="F22" s="1">
        <v>1</v>
      </c>
      <c r="G22" s="1">
        <f t="shared" si="5"/>
        <v>10</v>
      </c>
      <c r="H22" s="1">
        <v>87</v>
      </c>
      <c r="I22" s="2">
        <f t="shared" si="7"/>
        <v>8.6999999999999993</v>
      </c>
      <c r="M22" s="4"/>
      <c r="N22" s="5"/>
      <c r="O22" s="5"/>
    </row>
    <row r="23" spans="1:15" x14ac:dyDescent="0.3">
      <c r="A23" s="1">
        <v>22</v>
      </c>
      <c r="B23" s="13" t="s">
        <v>378</v>
      </c>
      <c r="C23" s="12">
        <v>4</v>
      </c>
      <c r="D23" s="1">
        <v>3</v>
      </c>
      <c r="E23" s="1">
        <v>3</v>
      </c>
      <c r="F23" s="1">
        <v>4</v>
      </c>
      <c r="G23" s="1">
        <f t="shared" si="5"/>
        <v>14</v>
      </c>
      <c r="H23" s="1">
        <f t="shared" ref="H23" si="8">C23*11+D23*8+E23*4+F23</f>
        <v>84</v>
      </c>
      <c r="I23" s="6">
        <f t="shared" si="7"/>
        <v>6</v>
      </c>
      <c r="M23" s="4"/>
      <c r="N23" s="5"/>
      <c r="O23" s="5"/>
    </row>
    <row r="24" spans="1:15" x14ac:dyDescent="0.3">
      <c r="A24" s="1">
        <v>23</v>
      </c>
      <c r="B24" s="13" t="s">
        <v>380</v>
      </c>
      <c r="C24" s="12">
        <v>5</v>
      </c>
      <c r="D24" s="1">
        <v>1</v>
      </c>
      <c r="E24" s="1">
        <v>1</v>
      </c>
      <c r="F24" s="1">
        <v>1</v>
      </c>
      <c r="G24" s="1">
        <f t="shared" ref="G24:G74" si="9">SUM(C24:F24)</f>
        <v>8</v>
      </c>
      <c r="H24" s="1">
        <f>C24*11+D24*8+E24*4+F24</f>
        <v>68</v>
      </c>
      <c r="I24" s="2">
        <f t="shared" ref="I24" si="10">H24/G24</f>
        <v>8.5</v>
      </c>
      <c r="M24" s="4"/>
      <c r="N24" s="5"/>
      <c r="O24" s="5"/>
    </row>
    <row r="25" spans="1:15" x14ac:dyDescent="0.3">
      <c r="A25" s="1">
        <v>24</v>
      </c>
      <c r="B25" s="13" t="s">
        <v>236</v>
      </c>
      <c r="C25" s="14">
        <v>3</v>
      </c>
      <c r="D25" s="3">
        <v>2</v>
      </c>
      <c r="E25" s="3">
        <v>2</v>
      </c>
      <c r="F25" s="3">
        <v>7</v>
      </c>
      <c r="G25" s="1">
        <f>SUM(C25:F25)</f>
        <v>14</v>
      </c>
      <c r="H25" s="1">
        <f t="shared" ref="H25" si="11">C25*11+D25*8+E25*4+F25</f>
        <v>64</v>
      </c>
      <c r="I25" s="2">
        <f t="shared" ref="I25" si="12">H25/G25</f>
        <v>4.5714285714285712</v>
      </c>
      <c r="M25" s="4"/>
      <c r="N25" s="5"/>
      <c r="O25" s="5"/>
    </row>
    <row r="26" spans="1:15" x14ac:dyDescent="0.3">
      <c r="A26" s="1">
        <v>25</v>
      </c>
      <c r="B26" s="13" t="s">
        <v>336</v>
      </c>
      <c r="C26" s="12">
        <v>2</v>
      </c>
      <c r="D26" s="1">
        <v>4</v>
      </c>
      <c r="E26" s="1">
        <v>0</v>
      </c>
      <c r="F26" s="1">
        <v>0</v>
      </c>
      <c r="G26" s="1">
        <f t="shared" si="9"/>
        <v>6</v>
      </c>
      <c r="H26" s="1">
        <f t="shared" ref="H26:H33" si="13">C26*11+D26*8+E26*4+F26</f>
        <v>54</v>
      </c>
      <c r="I26" s="2">
        <f>H26/G26</f>
        <v>9</v>
      </c>
      <c r="M26" s="4"/>
      <c r="N26" s="5"/>
      <c r="O26" s="5"/>
    </row>
    <row r="27" spans="1:15" x14ac:dyDescent="0.3">
      <c r="A27" s="1">
        <v>26</v>
      </c>
      <c r="B27" s="13" t="s">
        <v>388</v>
      </c>
      <c r="C27" s="12">
        <v>1</v>
      </c>
      <c r="D27" s="1">
        <v>2</v>
      </c>
      <c r="E27" s="1">
        <v>2</v>
      </c>
      <c r="F27" s="1">
        <v>6</v>
      </c>
      <c r="G27" s="1">
        <f>SUM(C27:F27)</f>
        <v>11</v>
      </c>
      <c r="H27" s="1">
        <v>53</v>
      </c>
      <c r="I27" s="2">
        <f>H27/G27</f>
        <v>4.8181818181818183</v>
      </c>
      <c r="M27" s="4"/>
      <c r="N27" s="5"/>
      <c r="O27" s="5"/>
    </row>
    <row r="28" spans="1:15" x14ac:dyDescent="0.3">
      <c r="A28" s="1">
        <v>27</v>
      </c>
      <c r="B28" s="13" t="s">
        <v>238</v>
      </c>
      <c r="C28" s="12">
        <v>2</v>
      </c>
      <c r="D28" s="1">
        <v>2</v>
      </c>
      <c r="E28" s="1">
        <v>2</v>
      </c>
      <c r="F28" s="1">
        <v>1</v>
      </c>
      <c r="G28" s="1">
        <f>SUM(C28:F28)</f>
        <v>7</v>
      </c>
      <c r="H28" s="1">
        <v>51</v>
      </c>
      <c r="I28" s="2">
        <f>H28/G28</f>
        <v>7.2857142857142856</v>
      </c>
      <c r="M28" s="4"/>
      <c r="N28" s="5"/>
      <c r="O28" s="5"/>
    </row>
    <row r="29" spans="1:15" x14ac:dyDescent="0.3">
      <c r="A29" s="1">
        <v>28</v>
      </c>
      <c r="B29" s="13" t="s">
        <v>271</v>
      </c>
      <c r="C29" s="12">
        <v>3</v>
      </c>
      <c r="D29" s="1">
        <v>1</v>
      </c>
      <c r="E29" s="1">
        <v>1</v>
      </c>
      <c r="F29" s="1">
        <v>2</v>
      </c>
      <c r="G29" s="1">
        <f>SUM(C29:F29)</f>
        <v>7</v>
      </c>
      <c r="H29" s="1">
        <f>C29*11+D29*8+E29*4+F29</f>
        <v>47</v>
      </c>
      <c r="I29" s="2">
        <f>H29/G29</f>
        <v>6.7142857142857144</v>
      </c>
      <c r="M29" s="4"/>
      <c r="N29" s="5"/>
      <c r="O29" s="5"/>
    </row>
    <row r="30" spans="1:15" x14ac:dyDescent="0.3">
      <c r="A30" s="1">
        <v>29</v>
      </c>
      <c r="B30" s="13" t="s">
        <v>285</v>
      </c>
      <c r="C30" s="12">
        <v>2</v>
      </c>
      <c r="D30" s="1">
        <v>1</v>
      </c>
      <c r="E30" s="1">
        <v>3</v>
      </c>
      <c r="F30" s="1">
        <v>3</v>
      </c>
      <c r="G30" s="1">
        <f>SUM(C30:F30)</f>
        <v>9</v>
      </c>
      <c r="H30" s="1">
        <f>C30*11+D30*8+E30*4+F30</f>
        <v>45</v>
      </c>
      <c r="I30" s="2">
        <f t="shared" ref="I30" si="14">H30/G30</f>
        <v>5</v>
      </c>
      <c r="M30" s="4"/>
      <c r="N30" s="5"/>
      <c r="O30" s="5"/>
    </row>
    <row r="31" spans="1:15" x14ac:dyDescent="0.3">
      <c r="A31" s="1">
        <v>30</v>
      </c>
      <c r="B31" s="13" t="s">
        <v>430</v>
      </c>
      <c r="C31" s="12">
        <v>2</v>
      </c>
      <c r="D31" s="1">
        <v>0</v>
      </c>
      <c r="E31" s="1">
        <v>0</v>
      </c>
      <c r="F31" s="1">
        <v>0</v>
      </c>
      <c r="G31" s="1">
        <f>SUM(C31:F31)</f>
        <v>2</v>
      </c>
      <c r="H31" s="1">
        <v>44</v>
      </c>
      <c r="I31" s="2">
        <f>H31/G31</f>
        <v>22</v>
      </c>
      <c r="M31" s="4"/>
      <c r="N31" s="5"/>
      <c r="O31" s="5"/>
    </row>
    <row r="32" spans="1:15" x14ac:dyDescent="0.3">
      <c r="A32" s="1">
        <v>31</v>
      </c>
      <c r="B32" s="13" t="s">
        <v>213</v>
      </c>
      <c r="C32" s="12">
        <v>2</v>
      </c>
      <c r="D32" s="1">
        <v>1</v>
      </c>
      <c r="E32" s="1">
        <v>2</v>
      </c>
      <c r="F32" s="1">
        <v>5</v>
      </c>
      <c r="G32" s="1">
        <f t="shared" ref="G32:G33" si="15">SUM(C32:F32)</f>
        <v>10</v>
      </c>
      <c r="H32" s="1">
        <f t="shared" si="13"/>
        <v>43</v>
      </c>
      <c r="I32" s="2">
        <f>H32/G32</f>
        <v>4.3</v>
      </c>
      <c r="M32" s="4"/>
      <c r="N32" s="5"/>
      <c r="O32" s="5"/>
    </row>
    <row r="33" spans="1:15" x14ac:dyDescent="0.3">
      <c r="A33" s="1">
        <v>32</v>
      </c>
      <c r="B33" s="13" t="s">
        <v>367</v>
      </c>
      <c r="C33" s="12">
        <v>3</v>
      </c>
      <c r="D33" s="1">
        <v>0</v>
      </c>
      <c r="E33" s="1">
        <v>1</v>
      </c>
      <c r="F33" s="1">
        <v>3</v>
      </c>
      <c r="G33" s="1">
        <f t="shared" si="15"/>
        <v>7</v>
      </c>
      <c r="H33" s="1">
        <f t="shared" si="13"/>
        <v>40</v>
      </c>
      <c r="I33" s="2">
        <f>H33/G33</f>
        <v>5.7142857142857144</v>
      </c>
      <c r="M33" s="4"/>
      <c r="N33" s="5"/>
      <c r="O33" s="5"/>
    </row>
    <row r="34" spans="1:15" x14ac:dyDescent="0.3">
      <c r="A34" s="1">
        <v>33</v>
      </c>
      <c r="B34" s="13" t="s">
        <v>312</v>
      </c>
      <c r="C34" s="12">
        <v>1</v>
      </c>
      <c r="D34" s="1">
        <v>2</v>
      </c>
      <c r="E34" s="1">
        <v>2</v>
      </c>
      <c r="F34" s="1">
        <v>3</v>
      </c>
      <c r="G34" s="1">
        <f t="shared" si="9"/>
        <v>8</v>
      </c>
      <c r="H34" s="1">
        <f t="shared" ref="H34" si="16">C34*11+D34*8+E34*4+F34</f>
        <v>38</v>
      </c>
      <c r="I34" s="2">
        <f t="shared" ref="I34" si="17">H34/G34</f>
        <v>4.75</v>
      </c>
      <c r="M34" s="4"/>
      <c r="N34" s="5"/>
      <c r="O34" s="5"/>
    </row>
    <row r="35" spans="1:15" x14ac:dyDescent="0.3">
      <c r="A35" s="1">
        <v>33</v>
      </c>
      <c r="B35" s="13" t="s">
        <v>249</v>
      </c>
      <c r="C35" s="12">
        <v>2</v>
      </c>
      <c r="D35" s="1">
        <v>1</v>
      </c>
      <c r="E35" s="1">
        <v>1</v>
      </c>
      <c r="F35" s="1">
        <v>4</v>
      </c>
      <c r="G35" s="1">
        <f t="shared" si="9"/>
        <v>8</v>
      </c>
      <c r="H35" s="1">
        <f t="shared" ref="H35:H41" si="18">C35*11+D35*8+E35*4+F35</f>
        <v>38</v>
      </c>
      <c r="I35" s="2">
        <f t="shared" ref="I35" si="19">H35/G35</f>
        <v>4.75</v>
      </c>
      <c r="M35" s="4"/>
      <c r="N35" s="5"/>
      <c r="O35" s="5"/>
    </row>
    <row r="36" spans="1:15" x14ac:dyDescent="0.3">
      <c r="A36" s="1">
        <v>33</v>
      </c>
      <c r="B36" s="13" t="s">
        <v>282</v>
      </c>
      <c r="C36" s="12">
        <v>0</v>
      </c>
      <c r="D36" s="1">
        <v>2</v>
      </c>
      <c r="E36" s="1">
        <v>0</v>
      </c>
      <c r="F36" s="1">
        <v>11</v>
      </c>
      <c r="G36" s="1">
        <f>SUM(C36:F36)</f>
        <v>13</v>
      </c>
      <c r="H36" s="1">
        <v>38</v>
      </c>
      <c r="I36" s="2">
        <f>H36/G36</f>
        <v>2.9230769230769229</v>
      </c>
      <c r="M36" s="4"/>
      <c r="N36" s="5"/>
      <c r="O36" s="5"/>
    </row>
    <row r="37" spans="1:15" x14ac:dyDescent="0.3">
      <c r="A37" s="1">
        <v>36</v>
      </c>
      <c r="B37" s="13" t="s">
        <v>311</v>
      </c>
      <c r="C37" s="12">
        <v>0</v>
      </c>
      <c r="D37" s="1">
        <v>3</v>
      </c>
      <c r="E37" s="1">
        <v>2</v>
      </c>
      <c r="F37" s="1">
        <v>5</v>
      </c>
      <c r="G37" s="1">
        <f t="shared" ref="G37:G72" si="20">SUM(C37:F37)</f>
        <v>10</v>
      </c>
      <c r="H37" s="1">
        <f t="shared" si="18"/>
        <v>37</v>
      </c>
      <c r="I37" s="2">
        <f t="shared" ref="I37:I49" si="21">H37/G37</f>
        <v>3.7</v>
      </c>
      <c r="M37" s="4"/>
      <c r="N37" s="5"/>
      <c r="O37" s="5"/>
    </row>
    <row r="38" spans="1:15" x14ac:dyDescent="0.3">
      <c r="A38" s="1">
        <v>37</v>
      </c>
      <c r="B38" s="13" t="s">
        <v>400</v>
      </c>
      <c r="C38" s="12">
        <v>1</v>
      </c>
      <c r="D38" s="1">
        <v>1</v>
      </c>
      <c r="E38" s="1">
        <v>1</v>
      </c>
      <c r="F38" s="1">
        <v>8</v>
      </c>
      <c r="G38" s="1">
        <f>SUM(C38:F38)</f>
        <v>11</v>
      </c>
      <c r="H38" s="1">
        <v>36</v>
      </c>
      <c r="I38" s="2">
        <f>H38/G38</f>
        <v>3.2727272727272729</v>
      </c>
      <c r="M38" s="4"/>
      <c r="N38" s="5"/>
      <c r="O38" s="5"/>
    </row>
    <row r="39" spans="1:15" x14ac:dyDescent="0.3">
      <c r="A39" s="1">
        <v>38</v>
      </c>
      <c r="B39" s="13" t="s">
        <v>374</v>
      </c>
      <c r="C39" s="12">
        <v>1</v>
      </c>
      <c r="D39" s="1">
        <v>2</v>
      </c>
      <c r="E39" s="1">
        <v>1</v>
      </c>
      <c r="F39" s="1">
        <v>1</v>
      </c>
      <c r="G39" s="1">
        <f t="shared" si="20"/>
        <v>5</v>
      </c>
      <c r="H39" s="1">
        <f t="shared" si="18"/>
        <v>32</v>
      </c>
      <c r="I39" s="2">
        <f t="shared" si="21"/>
        <v>6.4</v>
      </c>
    </row>
    <row r="40" spans="1:15" x14ac:dyDescent="0.3">
      <c r="A40" s="1">
        <v>39</v>
      </c>
      <c r="B40" s="13" t="s">
        <v>280</v>
      </c>
      <c r="C40" s="12">
        <v>1</v>
      </c>
      <c r="D40" s="1">
        <v>2</v>
      </c>
      <c r="E40" s="1">
        <v>1</v>
      </c>
      <c r="F40" s="1">
        <v>0</v>
      </c>
      <c r="G40" s="1">
        <f t="shared" si="20"/>
        <v>4</v>
      </c>
      <c r="H40" s="1">
        <f t="shared" si="18"/>
        <v>31</v>
      </c>
      <c r="I40" s="2">
        <f t="shared" si="21"/>
        <v>7.75</v>
      </c>
      <c r="M40" s="4"/>
      <c r="N40" s="5"/>
      <c r="O40" s="5"/>
    </row>
    <row r="41" spans="1:15" x14ac:dyDescent="0.3">
      <c r="A41" s="1">
        <v>40</v>
      </c>
      <c r="B41" s="13" t="s">
        <v>399</v>
      </c>
      <c r="C41" s="12">
        <v>0</v>
      </c>
      <c r="D41" s="1">
        <v>2</v>
      </c>
      <c r="E41" s="1">
        <v>3</v>
      </c>
      <c r="F41" s="1">
        <v>1</v>
      </c>
      <c r="G41" s="1">
        <f t="shared" si="20"/>
        <v>6</v>
      </c>
      <c r="H41" s="1">
        <f t="shared" si="18"/>
        <v>29</v>
      </c>
      <c r="I41" s="2">
        <f t="shared" si="21"/>
        <v>4.833333333333333</v>
      </c>
      <c r="M41" s="4"/>
      <c r="N41" s="5"/>
      <c r="O41" s="5"/>
    </row>
    <row r="42" spans="1:15" x14ac:dyDescent="0.3">
      <c r="A42" s="1">
        <v>41</v>
      </c>
      <c r="B42" s="13" t="s">
        <v>323</v>
      </c>
      <c r="C42" s="1">
        <v>0</v>
      </c>
      <c r="D42" s="1">
        <v>2</v>
      </c>
      <c r="E42" s="1">
        <v>0</v>
      </c>
      <c r="F42" s="1">
        <v>1</v>
      </c>
      <c r="G42" s="1">
        <f>SUM(C42:F42)</f>
        <v>3</v>
      </c>
      <c r="H42" s="1">
        <v>25</v>
      </c>
      <c r="I42" s="2">
        <f>H42/G42</f>
        <v>8.3333333333333339</v>
      </c>
    </row>
    <row r="43" spans="1:15" x14ac:dyDescent="0.3">
      <c r="A43" s="1">
        <v>42</v>
      </c>
      <c r="B43" s="13" t="s">
        <v>431</v>
      </c>
      <c r="C43" s="12">
        <v>1</v>
      </c>
      <c r="D43" s="1">
        <v>0</v>
      </c>
      <c r="E43" s="1">
        <v>0</v>
      </c>
      <c r="F43" s="1">
        <v>0</v>
      </c>
      <c r="G43" s="1">
        <f>SUM(C43:F43)</f>
        <v>1</v>
      </c>
      <c r="H43" s="1">
        <v>22</v>
      </c>
      <c r="I43" s="2">
        <f>H43/G43</f>
        <v>22</v>
      </c>
    </row>
    <row r="44" spans="1:15" x14ac:dyDescent="0.3">
      <c r="A44" s="1">
        <v>42</v>
      </c>
      <c r="B44" s="13" t="s">
        <v>391</v>
      </c>
      <c r="C44" s="12">
        <v>0</v>
      </c>
      <c r="D44" s="1">
        <v>2</v>
      </c>
      <c r="E44" s="1">
        <v>0</v>
      </c>
      <c r="F44" s="1">
        <v>5</v>
      </c>
      <c r="G44" s="1">
        <f>SUM(C44:F44)</f>
        <v>7</v>
      </c>
      <c r="H44" s="1">
        <v>22</v>
      </c>
      <c r="I44" s="2">
        <f>H44/G44</f>
        <v>3.1428571428571428</v>
      </c>
      <c r="M44" s="4"/>
      <c r="N44" s="5"/>
      <c r="O44" s="5"/>
    </row>
    <row r="45" spans="1:15" x14ac:dyDescent="0.3">
      <c r="A45" s="1">
        <v>44</v>
      </c>
      <c r="B45" s="13" t="s">
        <v>397</v>
      </c>
      <c r="C45" s="12">
        <v>0</v>
      </c>
      <c r="D45" s="1">
        <v>2</v>
      </c>
      <c r="E45" s="1">
        <v>0</v>
      </c>
      <c r="F45" s="1">
        <v>1</v>
      </c>
      <c r="G45" s="1">
        <f>SUM(C45:F45)</f>
        <v>3</v>
      </c>
      <c r="H45" s="1">
        <f>C45*11+D45*8+E45*4+F45</f>
        <v>17</v>
      </c>
      <c r="I45" s="2">
        <f>H45/G45</f>
        <v>5.666666666666667</v>
      </c>
      <c r="M45" s="4"/>
      <c r="N45" s="5"/>
      <c r="O45" s="5"/>
    </row>
    <row r="46" spans="1:15" x14ac:dyDescent="0.3">
      <c r="A46" s="1">
        <v>45</v>
      </c>
      <c r="B46" s="13" t="s">
        <v>426</v>
      </c>
      <c r="C46" s="12">
        <v>0</v>
      </c>
      <c r="D46" s="1">
        <v>1</v>
      </c>
      <c r="E46" s="1">
        <v>0</v>
      </c>
      <c r="F46" s="1">
        <v>0</v>
      </c>
      <c r="G46" s="1">
        <f>SUM(C46:F46)</f>
        <v>1</v>
      </c>
      <c r="H46" s="1">
        <v>16</v>
      </c>
      <c r="I46" s="2">
        <f>H46/G46</f>
        <v>16</v>
      </c>
      <c r="M46" s="4"/>
      <c r="N46" s="5"/>
      <c r="O46" s="5"/>
    </row>
    <row r="47" spans="1:15" x14ac:dyDescent="0.3">
      <c r="A47" s="1">
        <v>45</v>
      </c>
      <c r="B47" s="13" t="s">
        <v>289</v>
      </c>
      <c r="C47" s="12">
        <v>0</v>
      </c>
      <c r="D47" s="1">
        <v>2</v>
      </c>
      <c r="E47" s="1">
        <v>0</v>
      </c>
      <c r="F47" s="1">
        <v>0</v>
      </c>
      <c r="G47" s="1">
        <f t="shared" si="20"/>
        <v>2</v>
      </c>
      <c r="H47" s="1">
        <f t="shared" ref="H47" si="22">C47*11+D47*8+E47*4+F47</f>
        <v>16</v>
      </c>
      <c r="I47" s="2">
        <f t="shared" si="21"/>
        <v>8</v>
      </c>
      <c r="M47" s="4"/>
      <c r="N47" s="5"/>
      <c r="O47" s="5"/>
    </row>
    <row r="48" spans="1:15" x14ac:dyDescent="0.3">
      <c r="A48" s="1">
        <v>45</v>
      </c>
      <c r="B48" s="13" t="s">
        <v>315</v>
      </c>
      <c r="C48" s="12">
        <v>0</v>
      </c>
      <c r="D48" s="1">
        <v>2</v>
      </c>
      <c r="E48" s="1">
        <v>0</v>
      </c>
      <c r="F48" s="1">
        <v>0</v>
      </c>
      <c r="G48" s="1">
        <f t="shared" si="20"/>
        <v>2</v>
      </c>
      <c r="H48" s="1">
        <f>C48*11+D48*8+E48*4+F48</f>
        <v>16</v>
      </c>
      <c r="I48" s="2">
        <f t="shared" si="21"/>
        <v>8</v>
      </c>
      <c r="M48" s="4"/>
      <c r="N48" s="5"/>
      <c r="O48" s="5"/>
    </row>
    <row r="49" spans="1:15" x14ac:dyDescent="0.3">
      <c r="A49" s="1">
        <v>48</v>
      </c>
      <c r="B49" s="13" t="s">
        <v>320</v>
      </c>
      <c r="C49" s="12">
        <v>1</v>
      </c>
      <c r="D49" s="1">
        <v>0</v>
      </c>
      <c r="E49" s="1">
        <v>1</v>
      </c>
      <c r="F49" s="1">
        <v>0</v>
      </c>
      <c r="G49" s="1">
        <f t="shared" si="20"/>
        <v>2</v>
      </c>
      <c r="H49" s="1">
        <f>C49*11+D49*8+E49*4+F49</f>
        <v>15</v>
      </c>
      <c r="I49" s="2">
        <f t="shared" si="21"/>
        <v>7.5</v>
      </c>
      <c r="M49" s="4"/>
      <c r="N49" s="5"/>
      <c r="O49" s="5"/>
    </row>
    <row r="50" spans="1:15" x14ac:dyDescent="0.3">
      <c r="A50" s="1">
        <v>48</v>
      </c>
      <c r="B50" s="13" t="s">
        <v>369</v>
      </c>
      <c r="C50" s="12">
        <v>0</v>
      </c>
      <c r="D50" s="1">
        <v>1</v>
      </c>
      <c r="E50" s="1">
        <v>1</v>
      </c>
      <c r="F50" s="1">
        <v>3</v>
      </c>
      <c r="G50" s="1">
        <f t="shared" si="20"/>
        <v>5</v>
      </c>
      <c r="H50" s="1">
        <f t="shared" ref="H50:H56" si="23">C50*11+D50*8+E50*4+F50</f>
        <v>15</v>
      </c>
      <c r="I50" s="2">
        <f t="shared" ref="I50:I56" si="24">H50/G50</f>
        <v>3</v>
      </c>
      <c r="M50" s="4"/>
      <c r="N50" s="5"/>
      <c r="O50" s="5"/>
    </row>
    <row r="51" spans="1:15" x14ac:dyDescent="0.3">
      <c r="A51" s="1">
        <v>50</v>
      </c>
      <c r="B51" s="13" t="s">
        <v>363</v>
      </c>
      <c r="C51" s="12">
        <v>0</v>
      </c>
      <c r="D51" s="12">
        <v>1</v>
      </c>
      <c r="E51" s="1">
        <v>1</v>
      </c>
      <c r="F51" s="12">
        <v>2</v>
      </c>
      <c r="G51" s="1">
        <f>SUM(C51:F51)</f>
        <v>4</v>
      </c>
      <c r="H51" s="1">
        <f>C51*11+D51*8+E51*4+F51</f>
        <v>14</v>
      </c>
      <c r="I51" s="2">
        <f>H51/G51</f>
        <v>3.5</v>
      </c>
      <c r="M51" s="4"/>
      <c r="N51" s="5"/>
      <c r="O51" s="5"/>
    </row>
    <row r="52" spans="1:15" x14ac:dyDescent="0.3">
      <c r="A52" s="1">
        <v>51</v>
      </c>
      <c r="B52" s="13" t="s">
        <v>375</v>
      </c>
      <c r="C52" s="12">
        <v>1</v>
      </c>
      <c r="D52" s="1">
        <v>0</v>
      </c>
      <c r="E52" s="1">
        <v>0</v>
      </c>
      <c r="F52" s="1">
        <v>1</v>
      </c>
      <c r="G52" s="1">
        <f>SUM(C52:F52)</f>
        <v>2</v>
      </c>
      <c r="H52" s="1">
        <v>13</v>
      </c>
      <c r="I52" s="2">
        <f>H52/G52</f>
        <v>6.5</v>
      </c>
      <c r="M52" s="4"/>
      <c r="N52" s="5"/>
      <c r="O52" s="5"/>
    </row>
    <row r="53" spans="1:15" x14ac:dyDescent="0.3">
      <c r="A53" s="1">
        <v>51</v>
      </c>
      <c r="B53" s="13" t="s">
        <v>330</v>
      </c>
      <c r="C53" s="12">
        <v>0</v>
      </c>
      <c r="D53" s="1">
        <v>1</v>
      </c>
      <c r="E53" s="1">
        <v>1</v>
      </c>
      <c r="F53" s="1">
        <v>1</v>
      </c>
      <c r="G53" s="1">
        <f t="shared" si="20"/>
        <v>3</v>
      </c>
      <c r="H53" s="1">
        <f t="shared" si="23"/>
        <v>13</v>
      </c>
      <c r="I53" s="2">
        <f t="shared" si="24"/>
        <v>4.333333333333333</v>
      </c>
      <c r="M53" s="4"/>
      <c r="N53" s="5"/>
      <c r="O53" s="5"/>
    </row>
    <row r="54" spans="1:15" x14ac:dyDescent="0.3">
      <c r="A54" s="1">
        <v>53</v>
      </c>
      <c r="B54" s="13" t="s">
        <v>229</v>
      </c>
      <c r="C54" s="1">
        <v>0</v>
      </c>
      <c r="D54" s="1">
        <v>1</v>
      </c>
      <c r="E54" s="1">
        <v>1</v>
      </c>
      <c r="F54" s="1">
        <v>0</v>
      </c>
      <c r="G54" s="1">
        <f t="shared" si="20"/>
        <v>2</v>
      </c>
      <c r="H54" s="1">
        <f t="shared" si="23"/>
        <v>12</v>
      </c>
      <c r="I54" s="2">
        <f t="shared" si="24"/>
        <v>6</v>
      </c>
      <c r="M54" s="4"/>
      <c r="N54" s="5"/>
      <c r="O54" s="5"/>
    </row>
    <row r="55" spans="1:15" x14ac:dyDescent="0.3">
      <c r="A55" s="1">
        <v>53</v>
      </c>
      <c r="B55" s="13" t="s">
        <v>12</v>
      </c>
      <c r="C55" s="12">
        <v>0</v>
      </c>
      <c r="D55" s="1">
        <v>1</v>
      </c>
      <c r="E55" s="1">
        <v>0</v>
      </c>
      <c r="F55" s="1">
        <v>2</v>
      </c>
      <c r="G55" s="1">
        <f>SUM(C55:F55)</f>
        <v>3</v>
      </c>
      <c r="H55" s="1">
        <v>12</v>
      </c>
      <c r="I55" s="2">
        <f>H55/G55</f>
        <v>4</v>
      </c>
    </row>
    <row r="56" spans="1:15" x14ac:dyDescent="0.3">
      <c r="A56" s="1">
        <v>55</v>
      </c>
      <c r="B56" s="13" t="s">
        <v>305</v>
      </c>
      <c r="C56" s="12">
        <v>1</v>
      </c>
      <c r="D56" s="1">
        <v>0</v>
      </c>
      <c r="E56" s="1">
        <v>0</v>
      </c>
      <c r="F56" s="1">
        <v>0</v>
      </c>
      <c r="G56" s="1">
        <f t="shared" si="20"/>
        <v>1</v>
      </c>
      <c r="H56" s="1">
        <f t="shared" si="23"/>
        <v>11</v>
      </c>
      <c r="I56" s="2">
        <f t="shared" si="24"/>
        <v>11</v>
      </c>
      <c r="M56" s="4"/>
      <c r="N56" s="5"/>
      <c r="O56" s="5"/>
    </row>
    <row r="57" spans="1:15" x14ac:dyDescent="0.3">
      <c r="A57" s="1">
        <v>55</v>
      </c>
      <c r="B57" s="13" t="s">
        <v>385</v>
      </c>
      <c r="C57" s="12">
        <v>1</v>
      </c>
      <c r="D57" s="1">
        <v>0</v>
      </c>
      <c r="E57" s="1">
        <v>0</v>
      </c>
      <c r="F57" s="1">
        <v>0</v>
      </c>
      <c r="G57" s="1">
        <f t="shared" si="20"/>
        <v>1</v>
      </c>
      <c r="H57" s="1">
        <f t="shared" ref="H57" si="25">C57*11+D57*8+E57*4+F57</f>
        <v>11</v>
      </c>
      <c r="I57" s="2">
        <f t="shared" ref="I57:I59" si="26">H57/G57</f>
        <v>11</v>
      </c>
      <c r="M57" s="4"/>
      <c r="N57" s="5"/>
      <c r="O57" s="5"/>
    </row>
    <row r="58" spans="1:15" x14ac:dyDescent="0.3">
      <c r="A58" s="1">
        <v>55</v>
      </c>
      <c r="B58" s="13" t="s">
        <v>379</v>
      </c>
      <c r="C58" s="12">
        <v>1</v>
      </c>
      <c r="D58" s="1">
        <v>0</v>
      </c>
      <c r="E58" s="1">
        <v>0</v>
      </c>
      <c r="F58" s="1">
        <v>0</v>
      </c>
      <c r="G58" s="1">
        <f t="shared" si="20"/>
        <v>1</v>
      </c>
      <c r="H58" s="1">
        <f t="shared" ref="H58:H59" si="27">C58*11+D58*8+E58*4+F58</f>
        <v>11</v>
      </c>
      <c r="I58" s="2">
        <f>H58/G58</f>
        <v>11</v>
      </c>
    </row>
    <row r="59" spans="1:15" x14ac:dyDescent="0.3">
      <c r="A59" s="1">
        <v>55</v>
      </c>
      <c r="B59" s="13" t="s">
        <v>370</v>
      </c>
      <c r="C59" s="12">
        <v>1</v>
      </c>
      <c r="D59" s="1">
        <v>0</v>
      </c>
      <c r="E59" s="1">
        <v>0</v>
      </c>
      <c r="F59" s="1">
        <v>0</v>
      </c>
      <c r="G59" s="1">
        <f t="shared" si="20"/>
        <v>1</v>
      </c>
      <c r="H59" s="1">
        <f t="shared" si="27"/>
        <v>11</v>
      </c>
      <c r="I59" s="2">
        <f t="shared" si="26"/>
        <v>11</v>
      </c>
      <c r="M59" s="4"/>
      <c r="N59" s="5"/>
      <c r="O59" s="5"/>
    </row>
    <row r="60" spans="1:15" x14ac:dyDescent="0.3">
      <c r="A60" s="1">
        <v>59</v>
      </c>
      <c r="B60" s="13" t="s">
        <v>313</v>
      </c>
      <c r="C60" s="12">
        <v>0</v>
      </c>
      <c r="D60" s="1">
        <v>1</v>
      </c>
      <c r="E60" s="1">
        <v>0</v>
      </c>
      <c r="F60" s="1">
        <v>0</v>
      </c>
      <c r="G60" s="1">
        <f t="shared" si="20"/>
        <v>1</v>
      </c>
      <c r="H60" s="1">
        <f t="shared" ref="H60:H62" si="28">C60*11+D60*8+E60*4+F60</f>
        <v>8</v>
      </c>
      <c r="I60" s="2">
        <f t="shared" ref="I60:I63" si="29">H60/G60</f>
        <v>8</v>
      </c>
    </row>
    <row r="61" spans="1:15" x14ac:dyDescent="0.3">
      <c r="A61" s="1">
        <v>60</v>
      </c>
      <c r="B61" s="13" t="s">
        <v>11</v>
      </c>
      <c r="C61" s="12">
        <v>0</v>
      </c>
      <c r="D61" s="12">
        <v>0</v>
      </c>
      <c r="E61" s="1">
        <v>1</v>
      </c>
      <c r="F61" s="12">
        <v>1</v>
      </c>
      <c r="G61" s="1">
        <f>SUM(C61:F61)</f>
        <v>2</v>
      </c>
      <c r="H61" s="1">
        <v>6</v>
      </c>
      <c r="I61" s="2">
        <f>H61/G61</f>
        <v>3</v>
      </c>
      <c r="M61" s="4"/>
      <c r="N61" s="5"/>
      <c r="O61" s="5"/>
    </row>
    <row r="62" spans="1:15" x14ac:dyDescent="0.3">
      <c r="A62" s="1">
        <v>61</v>
      </c>
      <c r="B62" s="13" t="s">
        <v>364</v>
      </c>
      <c r="C62" s="12">
        <v>0</v>
      </c>
      <c r="D62" s="12">
        <v>0</v>
      </c>
      <c r="E62" s="1">
        <v>1</v>
      </c>
      <c r="F62" s="1">
        <v>1</v>
      </c>
      <c r="G62" s="1">
        <f t="shared" si="20"/>
        <v>2</v>
      </c>
      <c r="H62" s="1">
        <f t="shared" si="28"/>
        <v>5</v>
      </c>
      <c r="I62" s="2">
        <f t="shared" si="29"/>
        <v>2.5</v>
      </c>
      <c r="M62" s="4"/>
      <c r="N62" s="5"/>
      <c r="O62" s="5"/>
    </row>
    <row r="63" spans="1:15" x14ac:dyDescent="0.3">
      <c r="A63" s="1">
        <v>61</v>
      </c>
      <c r="B63" s="13" t="s">
        <v>244</v>
      </c>
      <c r="C63" s="12">
        <v>0</v>
      </c>
      <c r="D63" s="12">
        <v>0</v>
      </c>
      <c r="E63" s="1">
        <v>1</v>
      </c>
      <c r="F63" s="1">
        <v>1</v>
      </c>
      <c r="G63" s="1">
        <f t="shared" si="20"/>
        <v>2</v>
      </c>
      <c r="H63" s="1">
        <f t="shared" ref="H63" si="30">C63*11+D63*8+E63*4+F63</f>
        <v>5</v>
      </c>
      <c r="I63" s="2">
        <f t="shared" si="29"/>
        <v>2.5</v>
      </c>
      <c r="M63" s="4"/>
      <c r="N63" s="5"/>
      <c r="O63" s="5"/>
    </row>
    <row r="64" spans="1:15" x14ac:dyDescent="0.3">
      <c r="A64" s="1">
        <v>63</v>
      </c>
      <c r="B64" s="13" t="s">
        <v>359</v>
      </c>
      <c r="C64" s="12">
        <v>0</v>
      </c>
      <c r="D64" s="12">
        <v>0</v>
      </c>
      <c r="E64" s="1">
        <v>1</v>
      </c>
      <c r="F64" s="12">
        <v>0</v>
      </c>
      <c r="G64" s="1">
        <f t="shared" si="20"/>
        <v>1</v>
      </c>
      <c r="H64" s="1">
        <f t="shared" ref="H64:H72" si="31">C64*11+D64*8+E64*4+F64</f>
        <v>4</v>
      </c>
      <c r="I64" s="2">
        <f t="shared" ref="I64" si="32">H64/G64</f>
        <v>4</v>
      </c>
      <c r="M64" s="4"/>
      <c r="N64" s="5"/>
      <c r="O64" s="5"/>
    </row>
    <row r="65" spans="1:15" x14ac:dyDescent="0.3">
      <c r="A65" s="1">
        <v>63</v>
      </c>
      <c r="B65" s="13" t="s">
        <v>372</v>
      </c>
      <c r="C65" s="12">
        <v>0</v>
      </c>
      <c r="D65" s="12">
        <v>0</v>
      </c>
      <c r="E65" s="1">
        <v>1</v>
      </c>
      <c r="F65" s="12">
        <v>0</v>
      </c>
      <c r="G65" s="1">
        <f t="shared" si="20"/>
        <v>1</v>
      </c>
      <c r="H65" s="1">
        <f t="shared" si="31"/>
        <v>4</v>
      </c>
      <c r="I65" s="2">
        <f t="shared" ref="I65" si="33">H65/G65</f>
        <v>4</v>
      </c>
      <c r="M65" s="4"/>
      <c r="N65" s="5"/>
      <c r="O65" s="5"/>
    </row>
    <row r="66" spans="1:15" x14ac:dyDescent="0.3">
      <c r="A66" s="1">
        <v>63</v>
      </c>
      <c r="B66" s="13" t="s">
        <v>273</v>
      </c>
      <c r="C66" s="12">
        <v>0</v>
      </c>
      <c r="D66" s="12">
        <v>0</v>
      </c>
      <c r="E66" s="1">
        <v>1</v>
      </c>
      <c r="F66" s="12">
        <v>0</v>
      </c>
      <c r="G66" s="1">
        <f t="shared" si="20"/>
        <v>1</v>
      </c>
      <c r="H66" s="1">
        <f t="shared" si="31"/>
        <v>4</v>
      </c>
      <c r="I66" s="2">
        <f>H66/G66</f>
        <v>4</v>
      </c>
      <c r="M66" s="4"/>
      <c r="N66" s="5"/>
      <c r="O66" s="5"/>
    </row>
    <row r="67" spans="1:15" x14ac:dyDescent="0.3">
      <c r="A67" s="1">
        <v>63</v>
      </c>
      <c r="B67" s="13" t="s">
        <v>295</v>
      </c>
      <c r="C67" s="12">
        <v>0</v>
      </c>
      <c r="D67" s="12">
        <v>0</v>
      </c>
      <c r="E67" s="1">
        <v>1</v>
      </c>
      <c r="F67" s="12">
        <v>0</v>
      </c>
      <c r="G67" s="1">
        <f t="shared" si="20"/>
        <v>1</v>
      </c>
      <c r="H67" s="1">
        <f t="shared" si="31"/>
        <v>4</v>
      </c>
      <c r="I67" s="2">
        <f>H67/G67</f>
        <v>4</v>
      </c>
      <c r="M67" s="4"/>
      <c r="N67" s="5"/>
      <c r="O67" s="5"/>
    </row>
    <row r="68" spans="1:15" x14ac:dyDescent="0.3">
      <c r="A68" s="1">
        <v>63</v>
      </c>
      <c r="B68" s="13" t="s">
        <v>234</v>
      </c>
      <c r="C68" s="12">
        <v>0</v>
      </c>
      <c r="D68" s="12">
        <v>0</v>
      </c>
      <c r="E68" s="1">
        <v>1</v>
      </c>
      <c r="F68" s="12">
        <v>0</v>
      </c>
      <c r="G68" s="1">
        <f t="shared" si="20"/>
        <v>1</v>
      </c>
      <c r="H68" s="1">
        <f t="shared" si="31"/>
        <v>4</v>
      </c>
      <c r="I68" s="2">
        <f t="shared" ref="I68:I70" si="34">H68/G68</f>
        <v>4</v>
      </c>
      <c r="M68" s="4"/>
      <c r="N68" s="5"/>
      <c r="O68" s="5"/>
    </row>
    <row r="69" spans="1:15" x14ac:dyDescent="0.3">
      <c r="A69" s="1">
        <v>63</v>
      </c>
      <c r="B69" s="13" t="s">
        <v>195</v>
      </c>
      <c r="C69" s="12">
        <v>0</v>
      </c>
      <c r="D69" s="12">
        <v>0</v>
      </c>
      <c r="E69" s="1">
        <v>1</v>
      </c>
      <c r="F69" s="12">
        <v>0</v>
      </c>
      <c r="G69" s="1">
        <f t="shared" si="20"/>
        <v>1</v>
      </c>
      <c r="H69" s="1">
        <f t="shared" si="31"/>
        <v>4</v>
      </c>
      <c r="I69" s="2">
        <f t="shared" si="34"/>
        <v>4</v>
      </c>
      <c r="M69" s="4"/>
      <c r="N69" s="5"/>
      <c r="O69" s="5"/>
    </row>
    <row r="70" spans="1:15" x14ac:dyDescent="0.3">
      <c r="A70" s="1">
        <v>69</v>
      </c>
      <c r="B70" s="13" t="s">
        <v>203</v>
      </c>
      <c r="C70" s="1">
        <v>0</v>
      </c>
      <c r="D70" s="1">
        <v>0</v>
      </c>
      <c r="E70" s="1">
        <v>0</v>
      </c>
      <c r="F70" s="1">
        <v>3</v>
      </c>
      <c r="G70" s="1">
        <f t="shared" si="20"/>
        <v>3</v>
      </c>
      <c r="H70" s="1">
        <f t="shared" si="31"/>
        <v>3</v>
      </c>
      <c r="I70" s="2">
        <f t="shared" si="34"/>
        <v>1</v>
      </c>
      <c r="M70" s="4"/>
      <c r="N70" s="5"/>
      <c r="O70" s="5"/>
    </row>
    <row r="71" spans="1:15" x14ac:dyDescent="0.3">
      <c r="A71" s="1">
        <v>69</v>
      </c>
      <c r="B71" s="13" t="s">
        <v>373</v>
      </c>
      <c r="C71" s="12">
        <v>0</v>
      </c>
      <c r="D71" s="1">
        <v>0</v>
      </c>
      <c r="E71" s="1">
        <v>0</v>
      </c>
      <c r="F71" s="1">
        <v>3</v>
      </c>
      <c r="G71" s="1">
        <f t="shared" si="20"/>
        <v>3</v>
      </c>
      <c r="H71" s="1">
        <f t="shared" si="31"/>
        <v>3</v>
      </c>
      <c r="I71" s="2">
        <f>H71/G71</f>
        <v>1</v>
      </c>
      <c r="M71" s="4"/>
      <c r="N71" s="5"/>
      <c r="O71" s="5"/>
    </row>
    <row r="72" spans="1:15" x14ac:dyDescent="0.3">
      <c r="A72" s="1">
        <v>71</v>
      </c>
      <c r="B72" s="13" t="s">
        <v>346</v>
      </c>
      <c r="C72" s="12">
        <v>0</v>
      </c>
      <c r="D72" s="1">
        <v>0</v>
      </c>
      <c r="E72" s="1">
        <v>0</v>
      </c>
      <c r="F72" s="1">
        <v>2</v>
      </c>
      <c r="G72" s="1">
        <f t="shared" si="20"/>
        <v>2</v>
      </c>
      <c r="H72" s="1">
        <f t="shared" si="31"/>
        <v>2</v>
      </c>
      <c r="I72" s="2">
        <f>H72/G72</f>
        <v>1</v>
      </c>
      <c r="M72" s="4"/>
      <c r="N72" s="5"/>
      <c r="O72" s="5"/>
    </row>
    <row r="73" spans="1:15" x14ac:dyDescent="0.3">
      <c r="A73" s="1">
        <v>72</v>
      </c>
      <c r="B73" s="13" t="s">
        <v>387</v>
      </c>
      <c r="C73" s="12">
        <v>0</v>
      </c>
      <c r="D73" s="1">
        <v>0</v>
      </c>
      <c r="E73" s="1">
        <v>0</v>
      </c>
      <c r="F73" s="1">
        <v>1</v>
      </c>
      <c r="G73" s="1">
        <f t="shared" ref="G73" si="35">SUM(C73:F73)</f>
        <v>1</v>
      </c>
      <c r="H73" s="1">
        <f t="shared" ref="H73" si="36">C73*11+D73*8+E73*4+F73</f>
        <v>1</v>
      </c>
      <c r="I73" s="2">
        <f t="shared" ref="I73" si="37">H73/G73</f>
        <v>1</v>
      </c>
    </row>
    <row r="74" spans="1:15" x14ac:dyDescent="0.3">
      <c r="A74" s="1">
        <v>72</v>
      </c>
      <c r="B74" s="13" t="s">
        <v>383</v>
      </c>
      <c r="C74" s="12">
        <v>0</v>
      </c>
      <c r="D74" s="1">
        <v>0</v>
      </c>
      <c r="E74" s="1">
        <v>0</v>
      </c>
      <c r="F74" s="1">
        <v>1</v>
      </c>
      <c r="G74" s="1">
        <f t="shared" si="9"/>
        <v>1</v>
      </c>
      <c r="H74" s="1">
        <f t="shared" ref="H74" si="38">C74*11+D74*8+E74*4+F74</f>
        <v>1</v>
      </c>
      <c r="I74" s="2">
        <f>H74/G74</f>
        <v>1</v>
      </c>
      <c r="M74" s="4"/>
      <c r="N74" s="5"/>
      <c r="O7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Liste des clubs</vt:lpstr>
      <vt:lpstr>Lincent</vt:lpstr>
      <vt:lpstr>Beyne</vt:lpstr>
      <vt:lpstr>Beyne 2</vt:lpstr>
      <vt:lpstr>Spa</vt:lpstr>
      <vt:lpstr>Neupré</vt:lpstr>
      <vt:lpstr>Total</vt:lpstr>
    </vt:vector>
  </TitlesOfParts>
  <Company>GlaxoSmithKline Biologicals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Loix</dc:creator>
  <cp:lastModifiedBy>Hervé Gourmand</cp:lastModifiedBy>
  <cp:lastPrinted>2022-05-30T06:39:46Z</cp:lastPrinted>
  <dcterms:created xsi:type="dcterms:W3CDTF">2018-05-08T11:01:58Z</dcterms:created>
  <dcterms:modified xsi:type="dcterms:W3CDTF">2022-06-05T08:40:17Z</dcterms:modified>
</cp:coreProperties>
</file>